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05" windowWidth="9810" windowHeight="11580" tabRatio="586" activeTab="0"/>
  </bookViews>
  <sheets>
    <sheet name="Spezialspringen" sheetId="1" r:id="rId1"/>
    <sheet name="Vereinswertung" sheetId="2" r:id="rId2"/>
  </sheets>
  <definedNames>
    <definedName name="Z_5B6FE047_5880_4FD7_8AB0_09E8CBEFCFB2_.wvu.Rows" localSheetId="0" hidden="1">'Spezialspringen'!#REF!</definedName>
  </definedNames>
  <calcPr fullCalcOnLoad="1"/>
</workbook>
</file>

<file path=xl/sharedStrings.xml><?xml version="1.0" encoding="utf-8"?>
<sst xmlns="http://schemas.openxmlformats.org/spreadsheetml/2006/main" count="1041" uniqueCount="303">
  <si>
    <t>Platz</t>
  </si>
  <si>
    <t>Klagenfurt</t>
  </si>
  <si>
    <t xml:space="preserve">Platz </t>
  </si>
  <si>
    <t>Verein</t>
  </si>
  <si>
    <t>SLO</t>
  </si>
  <si>
    <t>AUT</t>
  </si>
  <si>
    <t>SV Achomitz</t>
  </si>
  <si>
    <t>SG Klagenfurt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</si>
  <si>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</si>
  <si>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</si>
  <si>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</si>
  <si>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</si>
  <si>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</si>
  <si>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</si>
  <si>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</si>
  <si>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</si>
  <si>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</si>
  <si>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</si>
  <si>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</si>
  <si>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</si>
  <si>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</si>
  <si>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</si>
  <si>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ITA</t>
  </si>
  <si>
    <t>15.</t>
  </si>
  <si>
    <t>16.</t>
  </si>
  <si>
    <t>17.</t>
  </si>
  <si>
    <t>18.</t>
  </si>
  <si>
    <t>Ge-samt</t>
  </si>
  <si>
    <t>PUNKTE</t>
  </si>
  <si>
    <t>NAT.</t>
  </si>
  <si>
    <t xml:space="preserve">V  E  R  E  I  N  S  W  E  R  T  U  N  G </t>
  </si>
  <si>
    <t>SK Triglav Kranj</t>
  </si>
  <si>
    <t>SV Villach</t>
  </si>
  <si>
    <t>SD Vizore</t>
  </si>
  <si>
    <t>Internationale</t>
  </si>
  <si>
    <t>19.</t>
  </si>
  <si>
    <t>20.</t>
  </si>
  <si>
    <t>21.</t>
  </si>
  <si>
    <t>22.</t>
  </si>
  <si>
    <t>24.</t>
  </si>
  <si>
    <t>23.</t>
  </si>
  <si>
    <t>25.</t>
  </si>
  <si>
    <t>27.</t>
  </si>
  <si>
    <t>28.</t>
  </si>
  <si>
    <t>Gesamtsieger:</t>
  </si>
  <si>
    <t>26.</t>
  </si>
  <si>
    <t>SD Caplija</t>
  </si>
  <si>
    <t>29.</t>
  </si>
  <si>
    <t>30.</t>
  </si>
  <si>
    <r>
      <t>PALOVSNIK</t>
    </r>
    <r>
      <rPr>
        <i/>
        <sz val="10"/>
        <rFont val="Arial"/>
        <family val="2"/>
      </rPr>
      <t xml:space="preserve"> Matija</t>
    </r>
  </si>
  <si>
    <t>Triglav Kranj</t>
  </si>
  <si>
    <t>Nation</t>
  </si>
  <si>
    <t>Jahr- gang</t>
  </si>
  <si>
    <t>N a m e</t>
  </si>
  <si>
    <t xml:space="preserve">V e r e i n </t>
  </si>
  <si>
    <t>Punkte</t>
  </si>
  <si>
    <t xml:space="preserve">N a m e </t>
  </si>
  <si>
    <t>V e r e i n</t>
  </si>
  <si>
    <t>Jahr-gang</t>
  </si>
  <si>
    <t>SSK Stol</t>
  </si>
  <si>
    <t>SSK Mengeš</t>
  </si>
  <si>
    <t>SSK Alpina Žiri</t>
  </si>
  <si>
    <t>S.C.M. Lussari</t>
  </si>
  <si>
    <t>NSK Tržič FMG</t>
  </si>
  <si>
    <t>SSD Stol Žirovnica</t>
  </si>
  <si>
    <t>Stol Žirovnica</t>
  </si>
  <si>
    <t>Tarvis</t>
  </si>
  <si>
    <t>T r ž i č</t>
  </si>
  <si>
    <t>NSK Tržič - FMG</t>
  </si>
  <si>
    <t>SSK Ljubno BTC</t>
  </si>
  <si>
    <t>SD Dolomiti</t>
  </si>
  <si>
    <t>31.</t>
  </si>
  <si>
    <t>32.</t>
  </si>
  <si>
    <t>33.</t>
  </si>
  <si>
    <t>34.</t>
  </si>
  <si>
    <t>35.</t>
  </si>
  <si>
    <t>36.</t>
  </si>
  <si>
    <t>37.</t>
  </si>
  <si>
    <t>38.</t>
  </si>
  <si>
    <r>
      <t xml:space="preserve">POTOČNIK </t>
    </r>
    <r>
      <rPr>
        <i/>
        <sz val="10"/>
        <rFont val="Arial"/>
        <family val="2"/>
      </rPr>
      <t>Bor</t>
    </r>
  </si>
  <si>
    <t>SCI CAI Monte Lussari</t>
  </si>
  <si>
    <t>SSK Alpina</t>
  </si>
  <si>
    <r>
      <t xml:space="preserve">LAHARNAR </t>
    </r>
    <r>
      <rPr>
        <i/>
        <sz val="10"/>
        <rFont val="Arial"/>
        <family val="2"/>
      </rPr>
      <t>Luka</t>
    </r>
  </si>
  <si>
    <r>
      <t xml:space="preserve">SMID </t>
    </r>
    <r>
      <rPr>
        <i/>
        <sz val="10"/>
        <rFont val="Arial"/>
        <family val="2"/>
      </rPr>
      <t>Dejan</t>
    </r>
  </si>
  <si>
    <r>
      <t xml:space="preserve">JOST </t>
    </r>
    <r>
      <rPr>
        <i/>
        <sz val="10"/>
        <rFont val="Arial"/>
        <family val="2"/>
      </rPr>
      <t>Julian</t>
    </r>
  </si>
  <si>
    <r>
      <t>PAVEC</t>
    </r>
    <r>
      <rPr>
        <i/>
        <sz val="10"/>
        <rFont val="Arial"/>
        <family val="2"/>
      </rPr>
      <t xml:space="preserve"> Jaka</t>
    </r>
  </si>
  <si>
    <r>
      <t xml:space="preserve">BERDAJS </t>
    </r>
    <r>
      <rPr>
        <i/>
        <sz val="10"/>
        <rFont val="Arial"/>
        <family val="2"/>
      </rPr>
      <t>Jaka</t>
    </r>
  </si>
  <si>
    <r>
      <t>ERJAVEC</t>
    </r>
    <r>
      <rPr>
        <i/>
        <sz val="10"/>
        <rFont val="Arial"/>
        <family val="2"/>
      </rPr>
      <t xml:space="preserve"> Matej</t>
    </r>
  </si>
  <si>
    <r>
      <t>TUŠEK</t>
    </r>
    <r>
      <rPr>
        <i/>
        <sz val="10"/>
        <rFont val="Arial"/>
        <family val="2"/>
      </rPr>
      <t xml:space="preserve"> Edo</t>
    </r>
  </si>
  <si>
    <r>
      <t xml:space="preserve">VAN DILLEN </t>
    </r>
    <r>
      <rPr>
        <i/>
        <sz val="10"/>
        <rFont val="Arial"/>
        <family val="2"/>
      </rPr>
      <t>Henry</t>
    </r>
  </si>
  <si>
    <r>
      <t xml:space="preserve">TURNŠEK </t>
    </r>
    <r>
      <rPr>
        <i/>
        <sz val="10"/>
        <rFont val="Arial"/>
        <family val="2"/>
      </rPr>
      <t>Maks</t>
    </r>
  </si>
  <si>
    <r>
      <t xml:space="preserve">DÖGL </t>
    </r>
    <r>
      <rPr>
        <i/>
        <sz val="10"/>
        <rFont val="Arial"/>
        <family val="2"/>
      </rPr>
      <t>Amy</t>
    </r>
  </si>
  <si>
    <r>
      <t>GRAŠIČ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Maks</t>
    </r>
  </si>
  <si>
    <r>
      <t xml:space="preserve">SEEBACHER </t>
    </r>
    <r>
      <rPr>
        <i/>
        <sz val="10"/>
        <rFont val="Arial"/>
        <family val="2"/>
      </rPr>
      <t>Laurin</t>
    </r>
  </si>
  <si>
    <t>SK Zagorje</t>
  </si>
  <si>
    <r>
      <t xml:space="preserve">EL-TOHAMY </t>
    </r>
    <r>
      <rPr>
        <i/>
        <sz val="10"/>
        <rFont val="Arial"/>
        <family val="2"/>
      </rPr>
      <t>Karim</t>
    </r>
  </si>
  <si>
    <r>
      <t xml:space="preserve">ZOZ </t>
    </r>
    <r>
      <rPr>
        <i/>
        <sz val="10"/>
        <rFont val="Arial"/>
        <family val="2"/>
      </rPr>
      <t>Christofer</t>
    </r>
  </si>
  <si>
    <r>
      <t>BELTRAME</t>
    </r>
    <r>
      <rPr>
        <i/>
        <sz val="10"/>
        <rFont val="Arial"/>
        <family val="2"/>
      </rPr>
      <t xml:space="preserve"> Elia</t>
    </r>
  </si>
  <si>
    <t>S. C. M. Lussari</t>
  </si>
  <si>
    <r>
      <t xml:space="preserve">REKAR </t>
    </r>
    <r>
      <rPr>
        <i/>
        <sz val="10"/>
        <rFont val="Arial"/>
        <family val="2"/>
      </rPr>
      <t>Ema</t>
    </r>
  </si>
  <si>
    <r>
      <t xml:space="preserve">DEL BIANCO </t>
    </r>
    <r>
      <rPr>
        <i/>
        <sz val="10"/>
        <rFont val="Arial"/>
        <family val="2"/>
      </rPr>
      <t>Lucrezia</t>
    </r>
  </si>
  <si>
    <r>
      <t xml:space="preserve">OSTROŽNIK </t>
    </r>
    <r>
      <rPr>
        <i/>
        <sz val="10"/>
        <rFont val="Arial"/>
        <family val="2"/>
      </rPr>
      <t>Filip</t>
    </r>
  </si>
  <si>
    <r>
      <t>MLEKUŽ</t>
    </r>
    <r>
      <rPr>
        <i/>
        <sz val="10"/>
        <rFont val="Arial"/>
        <family val="2"/>
      </rPr>
      <t xml:space="preserve"> Bina</t>
    </r>
  </si>
  <si>
    <r>
      <t>WRIESNIG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Zoe-Marie </t>
    </r>
  </si>
  <si>
    <r>
      <t xml:space="preserve">KLADNIK </t>
    </r>
    <r>
      <rPr>
        <i/>
        <sz val="10"/>
        <rFont val="Arial"/>
        <family val="2"/>
      </rPr>
      <t>Alen</t>
    </r>
  </si>
  <si>
    <t xml:space="preserve">T r ž i č </t>
  </si>
  <si>
    <t xml:space="preserve">Karl Pichler </t>
  </si>
  <si>
    <r>
      <t>VIDIC</t>
    </r>
    <r>
      <rPr>
        <i/>
        <sz val="10"/>
        <rFont val="Arial"/>
        <family val="2"/>
      </rPr>
      <t xml:space="preserve"> Val</t>
    </r>
  </si>
  <si>
    <r>
      <t>KLOBASA</t>
    </r>
    <r>
      <rPr>
        <i/>
        <sz val="10"/>
        <rFont val="Arial"/>
        <family val="2"/>
      </rPr>
      <t xml:space="preserve"> Vid</t>
    </r>
  </si>
  <si>
    <r>
      <t xml:space="preserve">OBLAK </t>
    </r>
    <r>
      <rPr>
        <i/>
        <sz val="10"/>
        <rFont val="Arial"/>
        <family val="2"/>
      </rPr>
      <t>Aida</t>
    </r>
  </si>
  <si>
    <r>
      <t>LAURENTI</t>
    </r>
    <r>
      <rPr>
        <i/>
        <sz val="10"/>
        <rFont val="Arial"/>
        <family val="2"/>
      </rPr>
      <t xml:space="preserve"> Jacopo</t>
    </r>
  </si>
  <si>
    <r>
      <t xml:space="preserve">URBANZ </t>
    </r>
    <r>
      <rPr>
        <i/>
        <sz val="10"/>
        <rFont val="Arial"/>
        <family val="2"/>
      </rPr>
      <t>Oscar</t>
    </r>
  </si>
  <si>
    <t xml:space="preserve">  G e s a m t w e r t u n g  </t>
  </si>
  <si>
    <r>
      <t xml:space="preserve">ROZMAN </t>
    </r>
    <r>
      <rPr>
        <i/>
        <sz val="10"/>
        <rFont val="Arial"/>
        <family val="2"/>
      </rPr>
      <t>Martin</t>
    </r>
  </si>
  <si>
    <t>SSK Trifix Tržič</t>
  </si>
  <si>
    <r>
      <rPr>
        <b/>
        <i/>
        <sz val="10"/>
        <rFont val="Arial"/>
        <family val="2"/>
      </rPr>
      <t xml:space="preserve">RUPPNIG </t>
    </r>
    <r>
      <rPr>
        <i/>
        <sz val="10"/>
        <rFont val="Arial"/>
        <family val="2"/>
      </rPr>
      <t>Sebastian</t>
    </r>
  </si>
  <si>
    <r>
      <t>GUERRA</t>
    </r>
    <r>
      <rPr>
        <sz val="10"/>
        <rFont val="Arial"/>
        <family val="2"/>
      </rPr>
      <t xml:space="preserve"> Giacomo</t>
    </r>
  </si>
  <si>
    <t xml:space="preserve">SLO </t>
  </si>
  <si>
    <t>SK Pok</t>
  </si>
  <si>
    <t>SSK Mislinja</t>
  </si>
  <si>
    <r>
      <t>RAZPOTNIK</t>
    </r>
    <r>
      <rPr>
        <sz val="10"/>
        <rFont val="Arial"/>
        <family val="2"/>
      </rPr>
      <t xml:space="preserve"> Jaka</t>
    </r>
  </si>
  <si>
    <r>
      <t>RESMAN</t>
    </r>
    <r>
      <rPr>
        <sz val="10"/>
        <rFont val="Arial"/>
        <family val="2"/>
      </rPr>
      <t xml:space="preserve"> Lovro</t>
    </r>
  </si>
  <si>
    <r>
      <t>AHAC</t>
    </r>
    <r>
      <rPr>
        <sz val="10"/>
        <rFont val="Arial"/>
        <family val="2"/>
      </rPr>
      <t xml:space="preserve"> Jaka</t>
    </r>
  </si>
  <si>
    <r>
      <t xml:space="preserve">ALEŠ </t>
    </r>
    <r>
      <rPr>
        <i/>
        <sz val="10"/>
        <rFont val="Arial"/>
        <family val="2"/>
      </rPr>
      <t>Nace</t>
    </r>
  </si>
  <si>
    <r>
      <t>FRANTAR</t>
    </r>
    <r>
      <rPr>
        <sz val="10"/>
        <rFont val="Arial"/>
        <family val="2"/>
      </rPr>
      <t xml:space="preserve"> Anže</t>
    </r>
  </si>
  <si>
    <r>
      <t>SCHOITSCH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Celina</t>
    </r>
  </si>
  <si>
    <r>
      <t xml:space="preserve">GRAŠIC </t>
    </r>
    <r>
      <rPr>
        <i/>
        <sz val="10"/>
        <rFont val="Arial"/>
        <family val="2"/>
      </rPr>
      <t>Maks</t>
    </r>
  </si>
  <si>
    <r>
      <t xml:space="preserve">BELTRAME </t>
    </r>
    <r>
      <rPr>
        <i/>
        <sz val="10"/>
        <rFont val="Arial"/>
        <family val="2"/>
      </rPr>
      <t>Samuele</t>
    </r>
  </si>
  <si>
    <r>
      <t>PÖCHER</t>
    </r>
    <r>
      <rPr>
        <i/>
        <sz val="10"/>
        <rFont val="Arial"/>
        <family val="2"/>
      </rPr>
      <t xml:space="preserve"> Nico</t>
    </r>
  </si>
  <si>
    <r>
      <t xml:space="preserve">Alpe - Adria                                                                                             Kinder - Sommer - Tournee                                                                </t>
    </r>
    <r>
      <rPr>
        <b/>
        <sz val="24"/>
        <rFont val="Arial"/>
        <family val="2"/>
      </rPr>
      <t>2 0 2 2</t>
    </r>
  </si>
  <si>
    <t>Kinder   11,  Jg. 2011  -  Burschen</t>
  </si>
  <si>
    <t>Kinder   10,  Jg. 2012  -  Burschen</t>
  </si>
  <si>
    <t>Kinder   9,  Jg. 2013  -  Burschen</t>
  </si>
  <si>
    <t>Kinder  10 - 11,  Jg. 2011 - 2012     Mädchen 2</t>
  </si>
  <si>
    <t>Kinder   8,  Jg. 2014  -  Burschen</t>
  </si>
  <si>
    <r>
      <t xml:space="preserve">Kinder  7,  Jg.  2015   und   jünger  -  </t>
    </r>
    <r>
      <rPr>
        <b/>
        <u val="single"/>
        <sz val="12"/>
        <color indexed="17"/>
        <rFont val="Arial"/>
        <family val="2"/>
      </rPr>
      <t>Mädchen</t>
    </r>
    <r>
      <rPr>
        <b/>
        <u val="single"/>
        <sz val="12"/>
        <color indexed="30"/>
        <rFont val="Arial"/>
        <family val="2"/>
      </rPr>
      <t xml:space="preserve"> &amp; Burschen</t>
    </r>
  </si>
  <si>
    <t>Kinder  8 - 9,  Jg. 2013 - 2014    Mädchen 1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</si>
  <si>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</si>
  <si>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</si>
  <si>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</si>
  <si>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</si>
  <si>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</si>
  <si>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</si>
  <si>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</si>
  <si>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</si>
  <si>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</si>
  <si>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</si>
  <si>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</si>
  <si>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</si>
  <si>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SSD Stol</t>
  </si>
  <si>
    <r>
      <t xml:space="preserve">Int. Alpe Adria                                                                                                                                                 </t>
    </r>
    <r>
      <rPr>
        <sz val="10"/>
        <rFont val="Arial"/>
        <family val="0"/>
      </rPr>
      <t xml:space="preserve">                                    </t>
    </r>
    <r>
      <rPr>
        <b/>
        <sz val="20"/>
        <rFont val="Arial"/>
        <family val="2"/>
      </rPr>
      <t>Kinder - Sommer - Tournee  2 0 2 2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</t>
    </r>
    <r>
      <rPr>
        <sz val="13"/>
        <rFont val="Arial"/>
        <family val="2"/>
      </rPr>
      <t>Slowenien    -    Italien    -    Österrreich</t>
    </r>
  </si>
  <si>
    <t>K 7   JG 2015</t>
  </si>
  <si>
    <t>K 8   JG 2014</t>
  </si>
  <si>
    <t>K 9   JG 2013</t>
  </si>
  <si>
    <t>K 10   JG 2012</t>
  </si>
  <si>
    <t>K 11   JG 2011</t>
  </si>
  <si>
    <t>M 1 / 2011 - 2012</t>
  </si>
  <si>
    <t>11. Juni   2022   Klagenfurt - AUT</t>
  </si>
  <si>
    <t>10. September   2022   Stol  - SLO</t>
  </si>
  <si>
    <t xml:space="preserve">24. September  2022    Tržič  -  SLO </t>
  </si>
  <si>
    <t>04. Oktober  2022   Tarvisio -  ITA    Finale</t>
  </si>
  <si>
    <r>
      <rPr>
        <b/>
        <sz val="10"/>
        <rFont val="Arial"/>
        <family val="2"/>
      </rPr>
      <t xml:space="preserve">VRAN </t>
    </r>
    <r>
      <rPr>
        <i/>
        <sz val="10"/>
        <rFont val="Arial"/>
        <family val="2"/>
      </rPr>
      <t>Jurij</t>
    </r>
  </si>
  <si>
    <r>
      <rPr>
        <b/>
        <sz val="10"/>
        <rFont val="Arial"/>
        <family val="2"/>
      </rPr>
      <t xml:space="preserve">JAN </t>
    </r>
    <r>
      <rPr>
        <i/>
        <sz val="10"/>
        <rFont val="Arial"/>
        <family val="2"/>
      </rPr>
      <t>Miha</t>
    </r>
  </si>
  <si>
    <r>
      <rPr>
        <b/>
        <sz val="10"/>
        <rFont val="Arial"/>
        <family val="2"/>
      </rPr>
      <t xml:space="preserve">ZELLOTH </t>
    </r>
    <r>
      <rPr>
        <i/>
        <sz val="10"/>
        <rFont val="Arial"/>
        <family val="2"/>
      </rPr>
      <t>Martin</t>
    </r>
  </si>
  <si>
    <r>
      <rPr>
        <b/>
        <sz val="10"/>
        <rFont val="Arial"/>
        <family val="2"/>
      </rPr>
      <t xml:space="preserve">REINICKE </t>
    </r>
    <r>
      <rPr>
        <i/>
        <sz val="10"/>
        <rFont val="Arial"/>
        <family val="2"/>
      </rPr>
      <t>Matheo</t>
    </r>
  </si>
  <si>
    <r>
      <t xml:space="preserve">REK </t>
    </r>
    <r>
      <rPr>
        <i/>
        <sz val="10"/>
        <rFont val="Arial"/>
        <family val="2"/>
      </rPr>
      <t>Jakob</t>
    </r>
  </si>
  <si>
    <t>SSK Fužinar</t>
  </si>
  <si>
    <r>
      <t>ILLITSCH</t>
    </r>
    <r>
      <rPr>
        <i/>
        <sz val="10"/>
        <rFont val="Arial"/>
        <family val="2"/>
      </rPr>
      <t xml:space="preserve"> Alexander </t>
    </r>
  </si>
  <si>
    <r>
      <rPr>
        <b/>
        <sz val="10"/>
        <rFont val="Arial"/>
        <family val="2"/>
      </rPr>
      <t>OGRIZ</t>
    </r>
    <r>
      <rPr>
        <i/>
        <sz val="10"/>
        <rFont val="Arial"/>
        <family val="2"/>
      </rPr>
      <t xml:space="preserve"> Tisa</t>
    </r>
  </si>
  <si>
    <r>
      <rPr>
        <b/>
        <sz val="10"/>
        <rFont val="Arial"/>
        <family val="2"/>
      </rPr>
      <t>PENZ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Alexandra</t>
    </r>
  </si>
  <si>
    <r>
      <rPr>
        <b/>
        <sz val="10"/>
        <rFont val="Arial"/>
        <family val="2"/>
      </rPr>
      <t xml:space="preserve">VRAN </t>
    </r>
    <r>
      <rPr>
        <i/>
        <sz val="10"/>
        <rFont val="Arial"/>
        <family val="2"/>
      </rPr>
      <t>Manca</t>
    </r>
  </si>
  <si>
    <r>
      <rPr>
        <b/>
        <sz val="10"/>
        <rFont val="Arial"/>
        <family val="2"/>
      </rPr>
      <t xml:space="preserve">ŽERKO </t>
    </r>
    <r>
      <rPr>
        <i/>
        <sz val="10"/>
        <rFont val="Arial"/>
        <family val="2"/>
      </rPr>
      <t>Žana</t>
    </r>
  </si>
  <si>
    <r>
      <t xml:space="preserve">LAZZARINI </t>
    </r>
    <r>
      <rPr>
        <i/>
        <sz val="10"/>
        <rFont val="Arial"/>
        <family val="2"/>
      </rPr>
      <t>Caterina</t>
    </r>
  </si>
  <si>
    <r>
      <t xml:space="preserve">SINOBAD </t>
    </r>
    <r>
      <rPr>
        <i/>
        <sz val="10"/>
        <rFont val="Arial"/>
        <family val="2"/>
      </rPr>
      <t>Sara</t>
    </r>
  </si>
  <si>
    <r>
      <t xml:space="preserve">OŠEP </t>
    </r>
    <r>
      <rPr>
        <i/>
        <sz val="10"/>
        <rFont val="Arial"/>
        <family val="2"/>
      </rPr>
      <t>Evelin</t>
    </r>
  </si>
  <si>
    <r>
      <t>MILOST</t>
    </r>
    <r>
      <rPr>
        <i/>
        <sz val="10"/>
        <rFont val="Arial"/>
        <family val="2"/>
      </rPr>
      <t xml:space="preserve"> Karolina</t>
    </r>
  </si>
  <si>
    <r>
      <rPr>
        <b/>
        <sz val="10"/>
        <rFont val="Arial"/>
        <family val="2"/>
      </rPr>
      <t xml:space="preserve">JAHN </t>
    </r>
    <r>
      <rPr>
        <i/>
        <sz val="10"/>
        <rFont val="Arial"/>
        <family val="2"/>
      </rPr>
      <t>Ožbej</t>
    </r>
  </si>
  <si>
    <r>
      <rPr>
        <b/>
        <sz val="10"/>
        <rFont val="Arial"/>
        <family val="2"/>
      </rPr>
      <t>KNAPP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Levi</t>
    </r>
  </si>
  <si>
    <r>
      <rPr>
        <b/>
        <sz val="10"/>
        <rFont val="Arial"/>
        <family val="2"/>
      </rPr>
      <t>KNAPP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Mika </t>
    </r>
  </si>
  <si>
    <r>
      <rPr>
        <b/>
        <sz val="10"/>
        <rFont val="Arial"/>
        <family val="2"/>
      </rPr>
      <t>VELIKONJA</t>
    </r>
    <r>
      <rPr>
        <i/>
        <sz val="10"/>
        <rFont val="Arial"/>
        <family val="2"/>
      </rPr>
      <t xml:space="preserve"> Lukas</t>
    </r>
  </si>
  <si>
    <r>
      <rPr>
        <b/>
        <sz val="10"/>
        <rFont val="Arial"/>
        <family val="2"/>
      </rPr>
      <t>VIDIC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Vid</t>
    </r>
  </si>
  <si>
    <r>
      <t xml:space="preserve">PUKL </t>
    </r>
    <r>
      <rPr>
        <i/>
        <sz val="10"/>
        <rFont val="Arial"/>
        <family val="2"/>
      </rPr>
      <t>Lovro</t>
    </r>
  </si>
  <si>
    <r>
      <t xml:space="preserve">TURNŠEK </t>
    </r>
    <r>
      <rPr>
        <i/>
        <sz val="10"/>
        <rFont val="Arial"/>
        <family val="2"/>
      </rPr>
      <t>Lovro</t>
    </r>
  </si>
  <si>
    <r>
      <t xml:space="preserve">SUŠNIK </t>
    </r>
    <r>
      <rPr>
        <i/>
        <sz val="10"/>
        <rFont val="Arial"/>
        <family val="2"/>
      </rPr>
      <t>Maks</t>
    </r>
  </si>
  <si>
    <r>
      <t xml:space="preserve">TSCHINDERLE </t>
    </r>
    <r>
      <rPr>
        <i/>
        <sz val="10"/>
        <rFont val="Arial"/>
        <family val="2"/>
      </rPr>
      <t>Tobias</t>
    </r>
  </si>
  <si>
    <r>
      <rPr>
        <b/>
        <sz val="10"/>
        <rFont val="Arial"/>
        <family val="2"/>
      </rPr>
      <t xml:space="preserve">FERCHER </t>
    </r>
    <r>
      <rPr>
        <i/>
        <sz val="10"/>
        <rFont val="Arial"/>
        <family val="2"/>
      </rPr>
      <t>Michael</t>
    </r>
  </si>
  <si>
    <r>
      <t xml:space="preserve">JUVAN </t>
    </r>
    <r>
      <rPr>
        <i/>
        <sz val="10"/>
        <rFont val="Arial"/>
        <family val="2"/>
      </rPr>
      <t>Blaž</t>
    </r>
  </si>
  <si>
    <r>
      <t>PERNUŠ</t>
    </r>
    <r>
      <rPr>
        <i/>
        <sz val="10"/>
        <rFont val="Arial"/>
        <family val="2"/>
      </rPr>
      <t xml:space="preserve"> Aljaž</t>
    </r>
  </si>
  <si>
    <r>
      <t>AVBER</t>
    </r>
    <r>
      <rPr>
        <i/>
        <sz val="10"/>
        <rFont val="Arial"/>
        <family val="2"/>
      </rPr>
      <t xml:space="preserve"> Ivo</t>
    </r>
  </si>
  <si>
    <r>
      <t xml:space="preserve">ZAGOŽEN </t>
    </r>
    <r>
      <rPr>
        <i/>
        <sz val="10"/>
        <rFont val="Arial"/>
        <family val="2"/>
      </rPr>
      <t>Iris</t>
    </r>
  </si>
  <si>
    <r>
      <rPr>
        <b/>
        <sz val="10"/>
        <rFont val="Arial"/>
        <family val="2"/>
      </rPr>
      <t>VELIKONJA</t>
    </r>
    <r>
      <rPr>
        <i/>
        <sz val="10"/>
        <rFont val="Arial"/>
        <family val="2"/>
      </rPr>
      <t xml:space="preserve"> Mia Lara</t>
    </r>
  </si>
  <si>
    <r>
      <rPr>
        <b/>
        <sz val="10"/>
        <rFont val="Arial"/>
        <family val="2"/>
      </rPr>
      <t>ZUPANČIČ</t>
    </r>
    <r>
      <rPr>
        <i/>
        <sz val="10"/>
        <rFont val="Arial"/>
        <family val="2"/>
      </rPr>
      <t xml:space="preserve"> Neža</t>
    </r>
  </si>
  <si>
    <r>
      <t>TRAPITSCH</t>
    </r>
    <r>
      <rPr>
        <i/>
        <sz val="10"/>
        <rFont val="Arial"/>
        <family val="2"/>
      </rPr>
      <t xml:space="preserve"> Sarah Lena</t>
    </r>
  </si>
  <si>
    <r>
      <t>KONČNIK</t>
    </r>
    <r>
      <rPr>
        <i/>
        <sz val="10"/>
        <rFont val="Arial"/>
        <family val="2"/>
      </rPr>
      <t xml:space="preserve"> Ula</t>
    </r>
  </si>
  <si>
    <r>
      <t>BREMEC</t>
    </r>
    <r>
      <rPr>
        <i/>
        <sz val="10"/>
        <rFont val="Arial"/>
        <family val="2"/>
      </rPr>
      <t xml:space="preserve"> Hana</t>
    </r>
  </si>
  <si>
    <r>
      <t xml:space="preserve">REINICKE </t>
    </r>
    <r>
      <rPr>
        <i/>
        <sz val="10"/>
        <rFont val="Arial"/>
        <family val="2"/>
      </rPr>
      <t>Amelie</t>
    </r>
  </si>
  <si>
    <r>
      <t xml:space="preserve">PENZ </t>
    </r>
    <r>
      <rPr>
        <i/>
        <sz val="10"/>
        <rFont val="Arial"/>
        <family val="2"/>
      </rPr>
      <t>Caroline</t>
    </r>
  </si>
  <si>
    <r>
      <t>GOLLMITZER</t>
    </r>
    <r>
      <rPr>
        <i/>
        <sz val="10"/>
        <rFont val="Arial"/>
        <family val="2"/>
      </rPr>
      <t xml:space="preserve"> Lena</t>
    </r>
  </si>
  <si>
    <r>
      <t xml:space="preserve">CERNCIC </t>
    </r>
    <r>
      <rPr>
        <i/>
        <sz val="10"/>
        <rFont val="Arial"/>
        <family val="2"/>
      </rPr>
      <t>Lilly</t>
    </r>
  </si>
  <si>
    <r>
      <t xml:space="preserve">FRANTAR </t>
    </r>
    <r>
      <rPr>
        <i/>
        <sz val="10"/>
        <rFont val="Arial"/>
        <family val="2"/>
      </rPr>
      <t>Anže</t>
    </r>
  </si>
  <si>
    <r>
      <t xml:space="preserve">RESMAN </t>
    </r>
    <r>
      <rPr>
        <i/>
        <sz val="10"/>
        <rFont val="Arial"/>
        <family val="2"/>
      </rPr>
      <t>Lovro</t>
    </r>
  </si>
  <si>
    <r>
      <t xml:space="preserve">PUKL </t>
    </r>
    <r>
      <rPr>
        <i/>
        <sz val="10"/>
        <rFont val="Arial"/>
        <family val="2"/>
      </rPr>
      <t>Enej</t>
    </r>
  </si>
  <si>
    <r>
      <t xml:space="preserve">LAMPE </t>
    </r>
    <r>
      <rPr>
        <i/>
        <sz val="10"/>
        <rFont val="Arial"/>
        <family val="2"/>
      </rPr>
      <t>Urban</t>
    </r>
  </si>
  <si>
    <r>
      <t xml:space="preserve">RAPUC PODRIČNIK </t>
    </r>
    <r>
      <rPr>
        <i/>
        <sz val="10"/>
        <rFont val="Arial"/>
        <family val="2"/>
      </rPr>
      <t>Aljaž</t>
    </r>
  </si>
  <si>
    <r>
      <t>ŠUMNIK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David</t>
    </r>
  </si>
  <si>
    <r>
      <t xml:space="preserve">QUECK </t>
    </r>
    <r>
      <rPr>
        <i/>
        <sz val="10"/>
        <rFont val="Arial"/>
        <family val="2"/>
      </rPr>
      <t>Ethan</t>
    </r>
  </si>
  <si>
    <t>SZ Velden</t>
  </si>
  <si>
    <r>
      <t>ŽUNTER</t>
    </r>
    <r>
      <rPr>
        <i/>
        <sz val="10"/>
        <rFont val="Arial"/>
        <family val="2"/>
      </rPr>
      <t xml:space="preserve"> Ažbe</t>
    </r>
  </si>
  <si>
    <r>
      <t xml:space="preserve">SCHOITSCH </t>
    </r>
    <r>
      <rPr>
        <i/>
        <sz val="10"/>
        <rFont val="Arial"/>
        <family val="2"/>
      </rPr>
      <t>Christoph</t>
    </r>
  </si>
  <si>
    <r>
      <t>PETERNELJ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David</t>
    </r>
  </si>
  <si>
    <t>M 2 /  2013 - 2014</t>
  </si>
  <si>
    <r>
      <t xml:space="preserve">AUERNIG </t>
    </r>
    <r>
      <rPr>
        <i/>
        <sz val="10"/>
        <rFont val="Arial"/>
        <family val="2"/>
      </rPr>
      <t>Matteo</t>
    </r>
  </si>
  <si>
    <r>
      <t xml:space="preserve">ŽEBOVEC </t>
    </r>
    <r>
      <rPr>
        <i/>
        <sz val="10"/>
        <rFont val="Arial"/>
        <family val="2"/>
      </rPr>
      <t>Marcel</t>
    </r>
  </si>
  <si>
    <r>
      <t xml:space="preserve">KOROŠEC </t>
    </r>
    <r>
      <rPr>
        <i/>
        <sz val="10"/>
        <rFont val="Arial"/>
        <family val="2"/>
      </rPr>
      <t>Nik</t>
    </r>
  </si>
  <si>
    <r>
      <t xml:space="preserve">PEGAN </t>
    </r>
    <r>
      <rPr>
        <i/>
        <sz val="10"/>
        <rFont val="Arial"/>
        <family val="2"/>
      </rPr>
      <t>Mateja</t>
    </r>
  </si>
  <si>
    <r>
      <t xml:space="preserve">BANTAN </t>
    </r>
    <r>
      <rPr>
        <i/>
        <sz val="10"/>
        <rFont val="Arial"/>
        <family val="2"/>
      </rPr>
      <t>Jaka</t>
    </r>
  </si>
  <si>
    <r>
      <t xml:space="preserve">ŽERKO </t>
    </r>
    <r>
      <rPr>
        <i/>
        <sz val="10"/>
        <rFont val="Arial"/>
        <family val="2"/>
      </rPr>
      <t>Žan</t>
    </r>
  </si>
  <si>
    <r>
      <t xml:space="preserve">MŐRTL </t>
    </r>
    <r>
      <rPr>
        <i/>
        <sz val="10"/>
        <rFont val="Arial"/>
        <family val="2"/>
      </rPr>
      <t>Lara</t>
    </r>
  </si>
  <si>
    <r>
      <t xml:space="preserve">VELIKONJA </t>
    </r>
    <r>
      <rPr>
        <i/>
        <sz val="10"/>
        <rFont val="Arial"/>
        <family val="2"/>
      </rPr>
      <t>Izabela</t>
    </r>
  </si>
  <si>
    <t>S t o l</t>
  </si>
  <si>
    <t>T a r v i s</t>
  </si>
  <si>
    <t xml:space="preserve">SSD Stol </t>
  </si>
  <si>
    <t>SK POK</t>
  </si>
  <si>
    <r>
      <t xml:space="preserve">FRAGIACOMO </t>
    </r>
    <r>
      <rPr>
        <i/>
        <sz val="10"/>
        <rFont val="Arial"/>
        <family val="2"/>
      </rPr>
      <t>Carolina</t>
    </r>
  </si>
  <si>
    <t>Sport College Bachmann</t>
  </si>
  <si>
    <r>
      <t xml:space="preserve">SLAMANIG </t>
    </r>
    <r>
      <rPr>
        <i/>
        <sz val="10"/>
        <rFont val="Arial"/>
        <family val="2"/>
      </rPr>
      <t>Diana Lena</t>
    </r>
  </si>
  <si>
    <r>
      <t xml:space="preserve">KAMNIKAR </t>
    </r>
    <r>
      <rPr>
        <i/>
        <sz val="10"/>
        <rFont val="Arial"/>
        <family val="2"/>
      </rPr>
      <t>Alias</t>
    </r>
  </si>
  <si>
    <t xml:space="preserve">SV Villach </t>
  </si>
  <si>
    <r>
      <t xml:space="preserve">RIBNIKAR </t>
    </r>
    <r>
      <rPr>
        <i/>
        <sz val="10"/>
        <rFont val="Arial"/>
        <family val="2"/>
      </rPr>
      <t>Bine</t>
    </r>
  </si>
  <si>
    <r>
      <t xml:space="preserve">BANTAN </t>
    </r>
    <r>
      <rPr>
        <i/>
        <sz val="10"/>
        <rFont val="Arial"/>
        <family val="2"/>
      </rPr>
      <t>Vid</t>
    </r>
  </si>
  <si>
    <r>
      <t xml:space="preserve">KUGLER </t>
    </r>
    <r>
      <rPr>
        <i/>
        <sz val="10"/>
        <rFont val="Arial"/>
        <family val="2"/>
      </rPr>
      <t>Nal</t>
    </r>
  </si>
  <si>
    <r>
      <t>RAUSCH</t>
    </r>
    <r>
      <rPr>
        <i/>
        <sz val="10"/>
        <rFont val="Arial"/>
        <family val="2"/>
      </rPr>
      <t xml:space="preserve"> Lilli</t>
    </r>
  </si>
  <si>
    <r>
      <t xml:space="preserve">KALTENEKAR </t>
    </r>
    <r>
      <rPr>
        <i/>
        <sz val="10"/>
        <rFont val="Arial"/>
        <family val="2"/>
      </rPr>
      <t>Maj</t>
    </r>
  </si>
  <si>
    <r>
      <t xml:space="preserve">KOFFLER </t>
    </r>
    <r>
      <rPr>
        <i/>
        <sz val="10"/>
        <rFont val="Arial"/>
        <family val="2"/>
      </rPr>
      <t>Maj</t>
    </r>
  </si>
  <si>
    <r>
      <t xml:space="preserve">JURJEVEC </t>
    </r>
    <r>
      <rPr>
        <i/>
        <sz val="10"/>
        <rFont val="Arial"/>
        <family val="2"/>
      </rPr>
      <t>Nace</t>
    </r>
  </si>
  <si>
    <r>
      <t xml:space="preserve">MUŽINA </t>
    </r>
    <r>
      <rPr>
        <i/>
        <sz val="10"/>
        <rFont val="Arial"/>
        <family val="2"/>
      </rPr>
      <t>Štefan</t>
    </r>
  </si>
  <si>
    <t xml:space="preserve">SK POK </t>
  </si>
  <si>
    <r>
      <t xml:space="preserve">RAZINGER </t>
    </r>
    <r>
      <rPr>
        <i/>
        <sz val="10"/>
        <rFont val="Arial"/>
        <family val="2"/>
      </rPr>
      <t>Mark</t>
    </r>
  </si>
  <si>
    <r>
      <t xml:space="preserve">ZAKELŠEK </t>
    </r>
    <r>
      <rPr>
        <i/>
        <sz val="10"/>
        <rFont val="Arial"/>
        <family val="2"/>
      </rPr>
      <t>Žan</t>
    </r>
  </si>
  <si>
    <r>
      <t xml:space="preserve">BAČNAR </t>
    </r>
    <r>
      <rPr>
        <i/>
        <sz val="10"/>
        <rFont val="Arial"/>
        <family val="2"/>
      </rPr>
      <t>Žan</t>
    </r>
  </si>
  <si>
    <t>SSK Norica Žiri</t>
  </si>
  <si>
    <r>
      <t>RESMAN</t>
    </r>
    <r>
      <rPr>
        <i/>
        <sz val="10"/>
        <rFont val="Arial"/>
        <family val="2"/>
      </rPr>
      <t xml:space="preserve"> Tajda</t>
    </r>
  </si>
  <si>
    <t>SSK Bohinj</t>
  </si>
  <si>
    <r>
      <t>ISKRA</t>
    </r>
    <r>
      <rPr>
        <i/>
        <sz val="10"/>
        <rFont val="Arial"/>
        <family val="2"/>
      </rPr>
      <t xml:space="preserve"> Ana</t>
    </r>
  </si>
  <si>
    <r>
      <t xml:space="preserve">GRAH </t>
    </r>
    <r>
      <rPr>
        <i/>
        <sz val="10"/>
        <rFont val="Arial"/>
        <family val="2"/>
      </rPr>
      <t>Gal</t>
    </r>
  </si>
  <si>
    <t>SK Triglav</t>
  </si>
  <si>
    <r>
      <t xml:space="preserve">RESMAN </t>
    </r>
    <r>
      <rPr>
        <i/>
        <sz val="10"/>
        <rFont val="Arial"/>
        <family val="2"/>
      </rPr>
      <t>Cene</t>
    </r>
  </si>
  <si>
    <r>
      <t xml:space="preserve">VIDMAR UHELI </t>
    </r>
    <r>
      <rPr>
        <i/>
        <sz val="10"/>
        <rFont val="Arial"/>
        <family val="2"/>
      </rPr>
      <t>Žak</t>
    </r>
  </si>
  <si>
    <r>
      <t xml:space="preserve">ŠTURM </t>
    </r>
    <r>
      <rPr>
        <i/>
        <sz val="10"/>
        <rFont val="Arial"/>
        <family val="2"/>
      </rPr>
      <t>Tomaž</t>
    </r>
  </si>
  <si>
    <r>
      <t xml:space="preserve">BERNIK </t>
    </r>
    <r>
      <rPr>
        <i/>
        <sz val="10"/>
        <rFont val="Arial"/>
        <family val="2"/>
      </rPr>
      <t>Nejc</t>
    </r>
  </si>
  <si>
    <r>
      <t xml:space="preserve">KREK </t>
    </r>
    <r>
      <rPr>
        <i/>
        <sz val="10"/>
        <rFont val="Arial"/>
        <family val="2"/>
      </rPr>
      <t>Maša</t>
    </r>
  </si>
  <si>
    <r>
      <t xml:space="preserve">RADELJ </t>
    </r>
    <r>
      <rPr>
        <i/>
        <sz val="10"/>
        <rFont val="Arial"/>
        <family val="2"/>
      </rPr>
      <t>Brina</t>
    </r>
  </si>
  <si>
    <r>
      <t xml:space="preserve">GABRIJEL MODIC </t>
    </r>
    <r>
      <rPr>
        <i/>
        <sz val="10"/>
        <rFont val="Arial"/>
        <family val="2"/>
      </rPr>
      <t>Tijan</t>
    </r>
  </si>
  <si>
    <r>
      <t xml:space="preserve">PÖCHER </t>
    </r>
    <r>
      <rPr>
        <i/>
        <sz val="10"/>
        <rFont val="Arial"/>
        <family val="2"/>
      </rPr>
      <t>Elisa</t>
    </r>
  </si>
  <si>
    <r>
      <t xml:space="preserve">GMAJNAR </t>
    </r>
    <r>
      <rPr>
        <i/>
        <sz val="10"/>
        <rFont val="Arial"/>
        <family val="2"/>
      </rPr>
      <t>Oskar</t>
    </r>
  </si>
  <si>
    <r>
      <t xml:space="preserve">ŽGAVEC </t>
    </r>
    <r>
      <rPr>
        <i/>
        <sz val="10"/>
        <rFont val="Arial"/>
        <family val="2"/>
      </rPr>
      <t>Kim</t>
    </r>
  </si>
  <si>
    <r>
      <t xml:space="preserve">PETTERNIN </t>
    </r>
    <r>
      <rPr>
        <i/>
        <sz val="10"/>
        <rFont val="Arial"/>
        <family val="2"/>
      </rPr>
      <t>Sofja</t>
    </r>
  </si>
  <si>
    <r>
      <t xml:space="preserve">HRIBAR </t>
    </r>
    <r>
      <rPr>
        <i/>
        <sz val="10"/>
        <rFont val="Arial"/>
        <family val="2"/>
      </rPr>
      <t>Nika</t>
    </r>
  </si>
  <si>
    <r>
      <t xml:space="preserve">DE LUCA </t>
    </r>
    <r>
      <rPr>
        <i/>
        <sz val="10"/>
        <rFont val="Arial"/>
        <family val="2"/>
      </rPr>
      <t>Emily</t>
    </r>
  </si>
  <si>
    <r>
      <t xml:space="preserve">MAČEK </t>
    </r>
    <r>
      <rPr>
        <i/>
        <sz val="10"/>
        <rFont val="Arial"/>
        <family val="2"/>
      </rPr>
      <t>Vita</t>
    </r>
  </si>
  <si>
    <r>
      <t xml:space="preserve">ZUPAN </t>
    </r>
    <r>
      <rPr>
        <i/>
        <sz val="10"/>
        <rFont val="Arial"/>
        <family val="2"/>
      </rPr>
      <t>Kiara</t>
    </r>
  </si>
  <si>
    <r>
      <t>NICOLLETI</t>
    </r>
    <r>
      <rPr>
        <i/>
        <sz val="10"/>
        <rFont val="Arial"/>
        <family val="2"/>
      </rPr>
      <t xml:space="preserve"> Lisa</t>
    </r>
  </si>
  <si>
    <r>
      <t>ISKRA</t>
    </r>
    <r>
      <rPr>
        <i/>
        <sz val="10"/>
        <rFont val="Arial"/>
        <family val="2"/>
      </rPr>
      <t xml:space="preserve"> Zala</t>
    </r>
  </si>
  <si>
    <r>
      <t xml:space="preserve">KECK </t>
    </r>
    <r>
      <rPr>
        <i/>
        <sz val="10"/>
        <rFont val="Arial"/>
        <family val="2"/>
      </rPr>
      <t>Magdalena</t>
    </r>
  </si>
  <si>
    <r>
      <t xml:space="preserve">VIDAMR </t>
    </r>
    <r>
      <rPr>
        <i/>
        <sz val="10"/>
        <rFont val="Arial"/>
        <family val="2"/>
      </rPr>
      <t>Vita</t>
    </r>
  </si>
  <si>
    <t>OBLAK Aida</t>
  </si>
  <si>
    <r>
      <t xml:space="preserve">VALJAVEC </t>
    </r>
    <r>
      <rPr>
        <i/>
        <sz val="10"/>
        <rFont val="Arial"/>
        <family val="2"/>
      </rPr>
      <t>Julia</t>
    </r>
  </si>
  <si>
    <r>
      <t>CIMPERMAN</t>
    </r>
    <r>
      <rPr>
        <i/>
        <sz val="10"/>
        <rFont val="Arial"/>
        <family val="2"/>
      </rPr>
      <t xml:space="preserve"> Peter</t>
    </r>
  </si>
  <si>
    <r>
      <t xml:space="preserve">ZAJC </t>
    </r>
    <r>
      <rPr>
        <i/>
        <sz val="10"/>
        <rFont val="Arial"/>
        <family val="2"/>
      </rPr>
      <t>Žiga</t>
    </r>
  </si>
  <si>
    <r>
      <t>ROJEC</t>
    </r>
    <r>
      <rPr>
        <i/>
        <sz val="10"/>
        <rFont val="Arial"/>
        <family val="2"/>
      </rPr>
      <t xml:space="preserve"> Rene</t>
    </r>
  </si>
  <si>
    <r>
      <t xml:space="preserve">BOJC </t>
    </r>
    <r>
      <rPr>
        <i/>
        <sz val="10"/>
        <rFont val="Arial"/>
        <family val="2"/>
      </rPr>
      <t>Tevž</t>
    </r>
  </si>
  <si>
    <r>
      <t xml:space="preserve">KOFFLER </t>
    </r>
    <r>
      <rPr>
        <i/>
        <sz val="10"/>
        <rFont val="Arial"/>
        <family val="2"/>
      </rPr>
      <t>Raphael</t>
    </r>
  </si>
  <si>
    <r>
      <t>HRIBERNIK</t>
    </r>
    <r>
      <rPr>
        <i/>
        <sz val="10"/>
        <rFont val="Arial"/>
        <family val="2"/>
      </rPr>
      <t xml:space="preserve"> Nejc</t>
    </r>
  </si>
  <si>
    <r>
      <t>LAHAJNAR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Nejc</t>
    </r>
  </si>
  <si>
    <r>
      <t>OREHEK</t>
    </r>
    <r>
      <rPr>
        <i/>
        <sz val="10"/>
        <rFont val="Arial"/>
        <family val="2"/>
      </rPr>
      <t xml:space="preserve"> Luka</t>
    </r>
  </si>
  <si>
    <r>
      <t xml:space="preserve">KALAN </t>
    </r>
    <r>
      <rPr>
        <i/>
        <sz val="10"/>
        <rFont val="Arial"/>
        <family val="2"/>
      </rPr>
      <t>Leon</t>
    </r>
  </si>
  <si>
    <r>
      <t xml:space="preserve">VOLER </t>
    </r>
    <r>
      <rPr>
        <i/>
        <sz val="10"/>
        <rFont val="Arial"/>
        <family val="2"/>
      </rPr>
      <t>Jan</t>
    </r>
  </si>
  <si>
    <r>
      <t>OSTERMAN</t>
    </r>
    <r>
      <rPr>
        <i/>
        <sz val="10"/>
        <rFont val="Arial"/>
        <family val="2"/>
      </rPr>
      <t xml:space="preserve"> Jonatan</t>
    </r>
  </si>
  <si>
    <r>
      <t xml:space="preserve">STANONIK </t>
    </r>
    <r>
      <rPr>
        <i/>
        <sz val="10"/>
        <rFont val="Arial"/>
        <family val="2"/>
      </rPr>
      <t>Nace</t>
    </r>
  </si>
  <si>
    <r>
      <t xml:space="preserve">OTRIN </t>
    </r>
    <r>
      <rPr>
        <i/>
        <sz val="10"/>
        <rFont val="Arial"/>
        <family val="2"/>
      </rPr>
      <t>Matevž</t>
    </r>
  </si>
  <si>
    <r>
      <t xml:space="preserve">ROZMAN </t>
    </r>
    <r>
      <rPr>
        <i/>
        <sz val="10"/>
        <rFont val="Arial"/>
        <family val="2"/>
      </rPr>
      <t>Luka</t>
    </r>
  </si>
  <si>
    <r>
      <t xml:space="preserve">DOBRJC </t>
    </r>
    <r>
      <rPr>
        <i/>
        <sz val="10"/>
        <rFont val="Arial"/>
        <family val="2"/>
      </rPr>
      <t>Žiga</t>
    </r>
  </si>
  <si>
    <r>
      <t xml:space="preserve">BAVDAž </t>
    </r>
    <r>
      <rPr>
        <i/>
        <sz val="10"/>
        <rFont val="Arial"/>
        <family val="2"/>
      </rPr>
      <t>Mihael</t>
    </r>
  </si>
  <si>
    <r>
      <t xml:space="preserve">STROJAN </t>
    </r>
    <r>
      <rPr>
        <i/>
        <sz val="10"/>
        <rFont val="Arial"/>
        <family val="2"/>
      </rPr>
      <t>Jošt</t>
    </r>
  </si>
  <si>
    <r>
      <t xml:space="preserve">DOLENEC </t>
    </r>
    <r>
      <rPr>
        <i/>
        <sz val="10"/>
        <rFont val="Arial"/>
        <family val="2"/>
      </rPr>
      <t>Ožbej</t>
    </r>
  </si>
  <si>
    <r>
      <t xml:space="preserve">FARIČ </t>
    </r>
    <r>
      <rPr>
        <i/>
        <sz val="10"/>
        <rFont val="Arial"/>
        <family val="2"/>
      </rPr>
      <t>Tit</t>
    </r>
  </si>
  <si>
    <r>
      <t>SCHÖFFMANN</t>
    </r>
    <r>
      <rPr>
        <i/>
        <sz val="10"/>
        <rFont val="Arial"/>
        <family val="2"/>
      </rPr>
      <t xml:space="preserve"> Marcel</t>
    </r>
  </si>
  <si>
    <r>
      <t xml:space="preserve">THALER OBEN </t>
    </r>
    <r>
      <rPr>
        <i/>
        <sz val="10"/>
        <rFont val="Arial"/>
        <family val="2"/>
      </rPr>
      <t>Maksi</t>
    </r>
  </si>
  <si>
    <r>
      <t xml:space="preserve">TIŠLER </t>
    </r>
    <r>
      <rPr>
        <i/>
        <sz val="10"/>
        <rFont val="Arial"/>
        <family val="2"/>
      </rPr>
      <t>Samo</t>
    </r>
  </si>
  <si>
    <r>
      <t>LAHARNAR</t>
    </r>
    <r>
      <rPr>
        <i/>
        <sz val="10"/>
        <rFont val="Arial"/>
        <family val="2"/>
      </rPr>
      <t xml:space="preserve"> Luka</t>
    </r>
  </si>
  <si>
    <r>
      <t xml:space="preserve">ŠTEFE </t>
    </r>
    <r>
      <rPr>
        <i/>
        <sz val="10"/>
        <rFont val="Arial"/>
        <family val="2"/>
      </rPr>
      <t>Krištof</t>
    </r>
  </si>
  <si>
    <r>
      <t>VALJAVEC</t>
    </r>
    <r>
      <rPr>
        <i/>
        <sz val="10"/>
        <rFont val="Arial"/>
        <family val="2"/>
      </rPr>
      <t xml:space="preserve"> Filip</t>
    </r>
  </si>
  <si>
    <r>
      <t xml:space="preserve">PETRUŠEN </t>
    </r>
    <r>
      <rPr>
        <i/>
        <sz val="10"/>
        <rFont val="Arial"/>
        <family val="2"/>
      </rPr>
      <t>Nejc</t>
    </r>
  </si>
  <si>
    <r>
      <t xml:space="preserve">ČEBULJ </t>
    </r>
    <r>
      <rPr>
        <i/>
        <sz val="10"/>
        <rFont val="Arial"/>
        <family val="2"/>
      </rPr>
      <t>Ivo Jan</t>
    </r>
  </si>
  <si>
    <r>
      <t xml:space="preserve">POTOČNIK </t>
    </r>
    <r>
      <rPr>
        <i/>
        <sz val="10"/>
        <rFont val="Arial"/>
        <family val="2"/>
      </rPr>
      <t>Bine</t>
    </r>
  </si>
  <si>
    <r>
      <t xml:space="preserve">KAFOL </t>
    </r>
    <r>
      <rPr>
        <i/>
        <sz val="10"/>
        <rFont val="Arial"/>
        <family val="2"/>
      </rPr>
      <t>Emanuel</t>
    </r>
  </si>
  <si>
    <r>
      <t xml:space="preserve">KUDRA </t>
    </r>
    <r>
      <rPr>
        <i/>
        <sz val="10"/>
        <rFont val="Arial"/>
        <family val="2"/>
      </rPr>
      <t>Lionel</t>
    </r>
  </si>
  <si>
    <t>ROŽIČ Jan</t>
  </si>
  <si>
    <r>
      <t>OREHEK</t>
    </r>
    <r>
      <rPr>
        <i/>
        <sz val="10"/>
        <rFont val="Arial"/>
        <family val="2"/>
      </rPr>
      <t xml:space="preserve"> Nika</t>
    </r>
    <r>
      <rPr>
        <b/>
        <sz val="10"/>
        <rFont val="Arial"/>
        <family val="2"/>
      </rPr>
      <t xml:space="preserve">          2022</t>
    </r>
  </si>
  <si>
    <r>
      <t xml:space="preserve">ŠTEFE </t>
    </r>
    <r>
      <rPr>
        <i/>
        <sz val="10"/>
        <rFont val="Arial"/>
        <family val="2"/>
      </rPr>
      <t>Tajda</t>
    </r>
    <r>
      <rPr>
        <b/>
        <sz val="10"/>
        <rFont val="Arial"/>
        <family val="2"/>
      </rPr>
      <t xml:space="preserve">            2022 </t>
    </r>
  </si>
  <si>
    <r>
      <t xml:space="preserve">ŠTURM </t>
    </r>
    <r>
      <rPr>
        <i/>
        <sz val="10"/>
        <rFont val="Arial"/>
        <family val="2"/>
      </rPr>
      <t>Manca</t>
    </r>
    <r>
      <rPr>
        <b/>
        <sz val="10"/>
        <rFont val="Arial"/>
        <family val="2"/>
      </rPr>
      <t xml:space="preserve">         2020</t>
    </r>
  </si>
  <si>
    <r>
      <t xml:space="preserve">KOKALJ </t>
    </r>
    <r>
      <rPr>
        <i/>
        <sz val="10"/>
        <rFont val="Arial"/>
        <family val="2"/>
      </rPr>
      <t>Ana</t>
    </r>
    <r>
      <rPr>
        <b/>
        <sz val="10"/>
        <rFont val="Arial"/>
        <family val="2"/>
      </rPr>
      <t xml:space="preserve">            2022</t>
    </r>
  </si>
  <si>
    <t xml:space="preserve">         pik 26.9.2022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</si>
</sst>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öS&quot;;\-#,##0\ &quot;öS&quot;"/>
    <numFmt numFmtId="173" formatCode="#,##0\ &quot;öS&quot;;[Red]\-#,##0\ &quot;öS&quot;"/>
    <numFmt numFmtId="174" formatCode="#,##0.00\ &quot;öS&quot;;\-#,##0.00\ &quot;öS&quot;"/>
    <numFmt numFmtId="175" formatCode="#,##0.00\ &quot;öS&quot;;[Red]\-#,##0.00\ &quot;öS&quot;"/>
    <numFmt numFmtId="176" formatCode="_-* #,##0\ &quot;öS&quot;_-;\-* #,##0\ &quot;öS&quot;_-;_-* &quot;-&quot;\ &quot;öS&quot;_-;_-@_-"/>
    <numFmt numFmtId="177" formatCode="_-* #,##0\ _ö_S_-;\-* #,##0\ _ö_S_-;_-* &quot;-&quot;\ _ö_S_-;_-@_-"/>
    <numFmt numFmtId="178" formatCode="_-* #,##0.00\ &quot;öS&quot;_-;\-* #,##0.00\ &quot;öS&quot;_-;_-* &quot;-&quot;??\ &quot;öS&quot;_-;_-@_-"/>
    <numFmt numFmtId="179" formatCode="_-* #,##0.00\ _ö_S_-;\-* #,##0.00\ _ö_S_-;_-* &quot;-&quot;??\ _ö_S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&quot;öS&quot;\ #,##0;\-&quot;öS&quot;\ #,##0"/>
    <numFmt numFmtId="197" formatCode="&quot;öS&quot;\ #,##0;[Red]\-&quot;öS&quot;\ #,##0"/>
    <numFmt numFmtId="198" formatCode="&quot;öS&quot;\ #,##0.00;\-&quot;öS&quot;\ #,##0.00"/>
    <numFmt numFmtId="199" formatCode="&quot;öS&quot;\ #,##0.00;[Red]\-&quot;öS&quot;\ #,##0.00"/>
    <numFmt numFmtId="200" formatCode="_-&quot;öS&quot;\ * #,##0_-;\-&quot;öS&quot;\ * #,##0_-;_-&quot;öS&quot;\ * &quot;-&quot;_-;_-@_-"/>
    <numFmt numFmtId="201" formatCode="_-&quot;öS&quot;\ * #,##0.00_-;\-&quot;öS&quot;\ * #,##0.00_-;_-&quot;öS&quot;\ * &quot;-&quot;??_-;_-@_-"/>
    <numFmt numFmtId="202" formatCode="00"/>
    <numFmt numFmtId="203" formatCode="\1"/>
    <numFmt numFmtId="204" formatCode="0.0"/>
    <numFmt numFmtId="205" formatCode="0,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[$€-2]\ #,##0.00_);[Red]\([$€-2]\ #,##0.00\)"/>
  </numFmts>
  <fonts count="110">
    <font>
      <sz val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color indexed="2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3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20"/>
      <color indexed="12"/>
      <name val="Arial"/>
      <family val="2"/>
    </font>
    <font>
      <sz val="7.5"/>
      <name val="Arial"/>
      <family val="2"/>
    </font>
    <font>
      <b/>
      <sz val="24"/>
      <name val="Arial"/>
      <family val="2"/>
    </font>
    <font>
      <sz val="9.5"/>
      <name val="Arial"/>
      <family val="2"/>
    </font>
    <font>
      <b/>
      <sz val="11"/>
      <name val="Calibri"/>
      <family val="2"/>
    </font>
    <font>
      <b/>
      <u val="single"/>
      <sz val="12"/>
      <color indexed="30"/>
      <name val="Arial"/>
      <family val="2"/>
    </font>
    <font>
      <b/>
      <u val="single"/>
      <sz val="12"/>
      <color indexed="17"/>
      <name val="Arial"/>
      <family val="2"/>
    </font>
    <font>
      <b/>
      <sz val="14"/>
      <color indexed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5"/>
      <name val="Arial"/>
      <family val="2"/>
    </font>
    <font>
      <b/>
      <sz val="14"/>
      <color indexed="55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4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18"/>
      <name val="Arial"/>
      <family val="2"/>
    </font>
    <font>
      <b/>
      <sz val="8"/>
      <color indexed="55"/>
      <name val="Arial"/>
      <family val="2"/>
    </font>
    <font>
      <b/>
      <sz val="13"/>
      <color indexed="18"/>
      <name val="Arial"/>
      <family val="2"/>
    </font>
    <font>
      <b/>
      <sz val="14"/>
      <color indexed="58"/>
      <name val="Arial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24997000396251678"/>
      <name val="Arial"/>
      <family val="2"/>
    </font>
    <font>
      <b/>
      <sz val="14"/>
      <color theme="0" tint="-0.24997000396251678"/>
      <name val="Arial"/>
      <family val="2"/>
    </font>
    <font>
      <b/>
      <u val="single"/>
      <sz val="12"/>
      <color rgb="FF0033CC"/>
      <name val="Arial"/>
      <family val="2"/>
    </font>
    <font>
      <b/>
      <u val="single"/>
      <sz val="12"/>
      <color rgb="FF009900"/>
      <name val="Arial"/>
      <family val="2"/>
    </font>
    <font>
      <sz val="10"/>
      <color rgb="FF009900"/>
      <name val="Arial"/>
      <family val="2"/>
    </font>
    <font>
      <sz val="8"/>
      <color rgb="FF008000"/>
      <name val="Arial"/>
      <family val="2"/>
    </font>
    <font>
      <b/>
      <sz val="14"/>
      <color rgb="FF000099"/>
      <name val="Arial"/>
      <family val="2"/>
    </font>
    <font>
      <b/>
      <sz val="10"/>
      <color rgb="FF000099"/>
      <name val="Arial"/>
      <family val="2"/>
    </font>
    <font>
      <sz val="10"/>
      <color rgb="FF000099"/>
      <name val="Arial"/>
      <family val="2"/>
    </font>
    <font>
      <b/>
      <sz val="8"/>
      <color rgb="FF000099"/>
      <name val="Arial"/>
      <family val="2"/>
    </font>
    <font>
      <sz val="8"/>
      <color rgb="FF000099"/>
      <name val="Arial"/>
      <family val="2"/>
    </font>
    <font>
      <b/>
      <sz val="9"/>
      <color rgb="FF000099"/>
      <name val="Arial"/>
      <family val="2"/>
    </font>
    <font>
      <b/>
      <sz val="14"/>
      <color rgb="FF006600"/>
      <name val="Arial"/>
      <family val="2"/>
    </font>
    <font>
      <b/>
      <sz val="12"/>
      <color rgb="FF006600"/>
      <name val="Arial"/>
      <family val="2"/>
    </font>
    <font>
      <sz val="10"/>
      <color rgb="FF006600"/>
      <name val="Arial"/>
      <family val="2"/>
    </font>
    <font>
      <b/>
      <sz val="12"/>
      <color rgb="FF000099"/>
      <name val="Arial"/>
      <family val="2"/>
    </font>
    <font>
      <b/>
      <sz val="8"/>
      <color theme="0" tint="-0.24997000396251678"/>
      <name val="Arial"/>
      <family val="2"/>
    </font>
    <font>
      <b/>
      <sz val="13"/>
      <color rgb="FF000099"/>
      <name val="Arial"/>
      <family val="2"/>
    </font>
    <font>
      <b/>
      <sz val="14"/>
      <color rgb="FF005024"/>
      <name val="Arial"/>
      <family val="2"/>
    </font>
    <font>
      <b/>
      <sz val="14"/>
      <color rgb="FF00B050"/>
      <name val="Arial"/>
      <family val="2"/>
    </font>
    <font>
      <b/>
      <sz val="12"/>
      <color rgb="FF00B050"/>
      <name val="Arial"/>
      <family val="2"/>
    </font>
    <font>
      <sz val="10"/>
      <color rgb="FF00B050"/>
      <name val="Arial"/>
      <family val="2"/>
    </font>
    <font>
      <b/>
      <sz val="14"/>
      <color rgb="FF009900"/>
      <name val="Arial"/>
      <family val="2"/>
    </font>
    <font>
      <b/>
      <sz val="14"/>
      <color rgb="FF000066"/>
      <name val="Arial"/>
      <family val="2"/>
    </font>
    <font>
      <b/>
      <sz val="8"/>
      <color rgb="FF009900"/>
      <name val="Arial"/>
      <family val="2"/>
    </font>
    <font>
      <b/>
      <sz val="8"/>
      <color rgb="FF0033CC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>
        <color rgb="FF0033CC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rgb="FF0033CC"/>
      </left>
      <right style="thin">
        <color rgb="FF0033CC"/>
      </right>
      <top style="hair"/>
      <bottom style="hair"/>
    </border>
    <border>
      <left style="thin">
        <color rgb="FF0033CC"/>
      </left>
      <right style="thin">
        <color rgb="FF0033CC"/>
      </right>
      <top>
        <color indexed="63"/>
      </top>
      <bottom style="hair"/>
    </border>
    <border>
      <left style="thin">
        <color rgb="FF0033CC"/>
      </left>
      <right style="thin">
        <color rgb="FF0033CC"/>
      </right>
      <top style="hair"/>
      <bottom style="thick">
        <color rgb="FF0033CC"/>
      </bottom>
    </border>
    <border>
      <left style="hair"/>
      <right style="thin">
        <color rgb="FF0033CC"/>
      </right>
      <top style="hair"/>
      <bottom style="thick">
        <color rgb="FF0033CC"/>
      </bottom>
    </border>
    <border>
      <left style="thin">
        <color rgb="FF0033CC"/>
      </left>
      <right>
        <color indexed="63"/>
      </right>
      <top style="hair"/>
      <bottom style="hair"/>
    </border>
    <border>
      <left style="hair"/>
      <right style="medium">
        <color rgb="FF0033CC"/>
      </right>
      <top style="hair"/>
      <bottom style="hair"/>
    </border>
    <border>
      <left style="thin">
        <color rgb="FF0033CC"/>
      </left>
      <right>
        <color indexed="63"/>
      </right>
      <top style="hair"/>
      <bottom style="thick">
        <color rgb="FF0033CC"/>
      </bottom>
    </border>
    <border>
      <left style="hair"/>
      <right style="medium">
        <color rgb="FF0033CC"/>
      </right>
      <top style="hair"/>
      <bottom style="thick">
        <color rgb="FF0033CC"/>
      </bottom>
    </border>
    <border>
      <left style="thin">
        <color rgb="FF0033CC"/>
      </left>
      <right>
        <color indexed="63"/>
      </right>
      <top>
        <color indexed="63"/>
      </top>
      <bottom style="hair"/>
    </border>
    <border>
      <left style="hair"/>
      <right style="medium">
        <color rgb="FF0033CC"/>
      </right>
      <top>
        <color indexed="63"/>
      </top>
      <bottom style="hair"/>
    </border>
    <border>
      <left style="thin">
        <color rgb="FF0033CC"/>
      </left>
      <right style="thin">
        <color rgb="FF0033CC"/>
      </right>
      <top>
        <color indexed="63"/>
      </top>
      <bottom style="medium">
        <color rgb="FF0033CC"/>
      </bottom>
    </border>
    <border>
      <left style="thin">
        <color rgb="FF0033CC"/>
      </left>
      <right style="medium">
        <color rgb="FF0033CC"/>
      </right>
      <top>
        <color indexed="63"/>
      </top>
      <bottom style="medium">
        <color rgb="FF0033CC"/>
      </bottom>
    </border>
    <border>
      <left>
        <color indexed="63"/>
      </left>
      <right>
        <color indexed="63"/>
      </right>
      <top>
        <color indexed="63"/>
      </top>
      <bottom style="medium">
        <color rgb="FF009900"/>
      </bottom>
    </border>
    <border>
      <left style="thin">
        <color rgb="FF009900"/>
      </left>
      <right style="thin">
        <color rgb="FF009900"/>
      </right>
      <top>
        <color indexed="63"/>
      </top>
      <bottom style="medium">
        <color rgb="FF009900"/>
      </bottom>
    </border>
    <border>
      <left style="thin">
        <color rgb="FF009900"/>
      </left>
      <right style="medium">
        <color rgb="FF009900"/>
      </right>
      <top>
        <color indexed="63"/>
      </top>
      <bottom style="medium">
        <color rgb="FF009900"/>
      </bottom>
    </border>
    <border>
      <left>
        <color indexed="63"/>
      </left>
      <right>
        <color indexed="63"/>
      </right>
      <top style="thick">
        <color rgb="FF0033CC"/>
      </top>
      <bottom>
        <color indexed="63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medium">
        <color rgb="FF0033CC"/>
      </bottom>
    </border>
    <border>
      <left style="hair"/>
      <right style="thin">
        <color rgb="FF0033CC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>
        <color rgb="FF0033CC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rgb="FF0033CC"/>
      </left>
      <right style="thin">
        <color rgb="FF0033CC"/>
      </right>
      <top>
        <color indexed="63"/>
      </top>
      <bottom style="thick">
        <color rgb="FF0033CC"/>
      </bottom>
    </border>
    <border>
      <left style="thin">
        <color rgb="FF0033CC"/>
      </left>
      <right>
        <color indexed="63"/>
      </right>
      <top>
        <color indexed="63"/>
      </top>
      <bottom style="thick">
        <color rgb="FF0033CC"/>
      </bottom>
    </border>
    <border>
      <left style="hair"/>
      <right style="thin">
        <color rgb="FF0033CC"/>
      </right>
      <top>
        <color indexed="63"/>
      </top>
      <bottom style="thick">
        <color rgb="FF0033CC"/>
      </bottom>
    </border>
    <border>
      <left style="hair"/>
      <right style="medium">
        <color rgb="FF0033CC"/>
      </right>
      <top>
        <color indexed="63"/>
      </top>
      <bottom style="thick">
        <color rgb="FF0033CC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rgb="FF00B050"/>
      </left>
      <right style="hair"/>
      <top>
        <color indexed="63"/>
      </top>
      <bottom style="hair"/>
    </border>
    <border>
      <left style="hair"/>
      <right style="medium">
        <color rgb="FF00B050"/>
      </right>
      <top>
        <color indexed="63"/>
      </top>
      <bottom style="hair"/>
    </border>
    <border>
      <left style="thin">
        <color rgb="FF00B050"/>
      </left>
      <right style="hair"/>
      <top style="hair"/>
      <bottom style="hair"/>
    </border>
    <border>
      <left style="hair"/>
      <right style="medium">
        <color rgb="FF00B050"/>
      </right>
      <top style="hair"/>
      <bottom style="hair"/>
    </border>
    <border>
      <left style="thin">
        <color rgb="FF00B050"/>
      </left>
      <right style="hair"/>
      <top style="hair"/>
      <bottom style="thick">
        <color rgb="FF00B050"/>
      </bottom>
    </border>
    <border>
      <left style="hair"/>
      <right style="hair"/>
      <top style="hair"/>
      <bottom style="thick">
        <color rgb="FF00B050"/>
      </bottom>
    </border>
    <border>
      <left style="hair"/>
      <right style="medium">
        <color rgb="FF00B050"/>
      </right>
      <top style="hair"/>
      <bottom style="thick">
        <color rgb="FF00B050"/>
      </bottom>
    </border>
    <border>
      <left style="thin">
        <color rgb="FF0033CC"/>
      </left>
      <right style="hair"/>
      <top style="hair"/>
      <bottom style="thick">
        <color rgb="FF00B050"/>
      </bottom>
    </border>
    <border>
      <left style="hair"/>
      <right style="thin">
        <color rgb="FF00B050"/>
      </right>
      <top style="hair"/>
      <bottom style="thick">
        <color rgb="FF00B050"/>
      </bottom>
    </border>
    <border>
      <left style="thin">
        <color rgb="FF0033CC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>
        <color rgb="FF00B050"/>
      </right>
      <top style="hair"/>
      <bottom>
        <color indexed="63"/>
      </bottom>
    </border>
    <border>
      <left style="thin">
        <color rgb="FF00B050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>
        <color rgb="FF00B050"/>
      </right>
      <top>
        <color indexed="63"/>
      </top>
      <bottom>
        <color indexed="63"/>
      </bottom>
    </border>
    <border>
      <left>
        <color indexed="63"/>
      </left>
      <right style="thin">
        <color rgb="FF0033CC"/>
      </right>
      <top style="hair"/>
      <bottom style="hair"/>
    </border>
    <border>
      <left style="thin">
        <color rgb="FF0033CC"/>
      </left>
      <right style="thin">
        <color rgb="FF0033CC"/>
      </right>
      <top>
        <color indexed="63"/>
      </top>
      <bottom>
        <color indexed="63"/>
      </bottom>
    </border>
    <border>
      <left style="thin">
        <color rgb="FF0000FF"/>
      </left>
      <right style="thin">
        <color rgb="FF0000FF"/>
      </right>
      <top style="hair"/>
      <bottom style="thick">
        <color rgb="FF0000FF"/>
      </bottom>
    </border>
    <border>
      <left>
        <color indexed="63"/>
      </left>
      <right>
        <color indexed="63"/>
      </right>
      <top style="thick">
        <color rgb="FF0000FF"/>
      </top>
      <bottom>
        <color indexed="63"/>
      </bottom>
    </border>
    <border>
      <left style="thin">
        <color rgb="FF0033CC"/>
      </left>
      <right style="thin">
        <color rgb="FF0033CC"/>
      </right>
      <top style="hair">
        <color rgb="FF0033CC"/>
      </top>
      <bottom style="hair">
        <color rgb="FF0033CC"/>
      </bottom>
    </border>
    <border>
      <left style="thin">
        <color rgb="FF0033CC"/>
      </left>
      <right>
        <color indexed="63"/>
      </right>
      <top style="hair">
        <color rgb="FF0033CC"/>
      </top>
      <bottom style="hair">
        <color rgb="FF0033CC"/>
      </bottom>
    </border>
    <border>
      <left style="thin">
        <color rgb="FF009900"/>
      </left>
      <right style="thin">
        <color rgb="FF009900"/>
      </right>
      <top style="hair">
        <color rgb="FF009900"/>
      </top>
      <bottom style="hair">
        <color rgb="FF009900"/>
      </bottom>
    </border>
    <border>
      <left style="hair">
        <color rgb="FF009900"/>
      </left>
      <right style="thin">
        <color rgb="FF009900"/>
      </right>
      <top style="hair">
        <color rgb="FF009900"/>
      </top>
      <bottom style="hair">
        <color rgb="FF009900"/>
      </bottom>
    </border>
    <border>
      <left style="thin">
        <color rgb="FF009900"/>
      </left>
      <right>
        <color indexed="63"/>
      </right>
      <top style="hair">
        <color rgb="FF009900"/>
      </top>
      <bottom style="hair">
        <color rgb="FF009900"/>
      </bottom>
    </border>
    <border>
      <left>
        <color indexed="63"/>
      </left>
      <right style="hair">
        <color rgb="FF009900"/>
      </right>
      <top style="hair">
        <color rgb="FF009900"/>
      </top>
      <bottom style="hair">
        <color rgb="FF009900"/>
      </bottom>
    </border>
    <border>
      <left style="hair">
        <color rgb="FF009900"/>
      </left>
      <right style="medium">
        <color rgb="FF009900"/>
      </right>
      <top style="hair">
        <color rgb="FF009900"/>
      </top>
      <bottom style="hair">
        <color rgb="FF009900"/>
      </bottom>
    </border>
    <border>
      <left style="hair">
        <color rgb="FF009900"/>
      </left>
      <right>
        <color indexed="63"/>
      </right>
      <top style="hair">
        <color rgb="FF009900"/>
      </top>
      <bottom style="hair">
        <color rgb="FF009900"/>
      </bottom>
    </border>
    <border>
      <left style="thin">
        <color rgb="FF00A44A"/>
      </left>
      <right style="hair">
        <color rgb="FF009900"/>
      </right>
      <top style="hair">
        <color rgb="FF009900"/>
      </top>
      <bottom style="hair">
        <color rgb="FF009900"/>
      </bottom>
    </border>
    <border>
      <left style="thin">
        <color rgb="FF0033CC"/>
      </left>
      <right style="thin">
        <color rgb="FF0033CC"/>
      </right>
      <top style="medium">
        <color rgb="FF0033CC"/>
      </top>
      <bottom style="hair">
        <color rgb="FF0033CC"/>
      </bottom>
    </border>
    <border>
      <left style="thin">
        <color rgb="FF0033CC"/>
      </left>
      <right>
        <color indexed="63"/>
      </right>
      <top style="medium">
        <color rgb="FF0033CC"/>
      </top>
      <bottom style="hair">
        <color rgb="FF0033CC"/>
      </bottom>
    </border>
    <border>
      <left style="hair">
        <color rgb="FF0070C0"/>
      </left>
      <right style="thin">
        <color rgb="FF0033CC"/>
      </right>
      <top style="medium">
        <color rgb="FF0033CC"/>
      </top>
      <bottom style="hair">
        <color rgb="FF0033CC"/>
      </bottom>
    </border>
    <border>
      <left style="hair">
        <color rgb="FF0070C0"/>
      </left>
      <right style="thin">
        <color rgb="FF0033CC"/>
      </right>
      <top style="hair">
        <color rgb="FF0033CC"/>
      </top>
      <bottom style="hair">
        <color rgb="FF0033CC"/>
      </bottom>
    </border>
    <border>
      <left style="hair">
        <color rgb="FF0070C0"/>
      </left>
      <right style="thin">
        <color rgb="FF0033CC"/>
      </right>
      <top>
        <color indexed="63"/>
      </top>
      <bottom style="thick">
        <color rgb="FF0033CC"/>
      </bottom>
    </border>
    <border>
      <left style="hair">
        <color rgb="FF0070C0"/>
      </left>
      <right style="medium">
        <color rgb="FF0033CC"/>
      </right>
      <top style="medium">
        <color rgb="FF0033CC"/>
      </top>
      <bottom style="hair">
        <color rgb="FF0033CC"/>
      </bottom>
    </border>
    <border>
      <left style="hair">
        <color rgb="FF0070C0"/>
      </left>
      <right style="medium">
        <color rgb="FF0033CC"/>
      </right>
      <top style="hair">
        <color rgb="FF0033CC"/>
      </top>
      <bottom style="hair">
        <color rgb="FF0033CC"/>
      </bottom>
    </border>
    <border>
      <left style="hair">
        <color rgb="FF0070C0"/>
      </left>
      <right style="medium">
        <color rgb="FF0033CC"/>
      </right>
      <top>
        <color indexed="63"/>
      </top>
      <bottom style="thick">
        <color rgb="FF0033CC"/>
      </bottom>
    </border>
    <border>
      <left>
        <color indexed="63"/>
      </left>
      <right style="thin">
        <color rgb="FF0033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33CC"/>
      </bottom>
    </border>
    <border>
      <left>
        <color indexed="63"/>
      </left>
      <right style="thin">
        <color rgb="FF0033CC"/>
      </right>
      <top>
        <color indexed="63"/>
      </top>
      <bottom style="thin">
        <color rgb="FF0033CC"/>
      </bottom>
    </border>
    <border>
      <left style="thin">
        <color rgb="FF0033CC"/>
      </left>
      <right style="hair"/>
      <top>
        <color indexed="63"/>
      </top>
      <bottom style="hair"/>
    </border>
    <border>
      <left style="thin">
        <color rgb="FF0033CC"/>
      </left>
      <right style="hair"/>
      <top>
        <color indexed="63"/>
      </top>
      <bottom>
        <color indexed="63"/>
      </bottom>
    </border>
    <border>
      <left style="hair"/>
      <right style="thin">
        <color rgb="FF0033CC"/>
      </right>
      <top>
        <color indexed="63"/>
      </top>
      <bottom>
        <color indexed="63"/>
      </bottom>
    </border>
    <border>
      <left style="thin">
        <color rgb="FF0033CC"/>
      </left>
      <right style="hair"/>
      <top style="hair"/>
      <bottom style="thick">
        <color rgb="FF0033CC"/>
      </bottom>
    </border>
    <border>
      <left style="hair"/>
      <right style="hair"/>
      <top style="hair"/>
      <bottom style="thick">
        <color rgb="FF0033CC"/>
      </bottom>
    </border>
    <border>
      <left style="thin">
        <color rgb="FF0033CC"/>
      </left>
      <right style="thin">
        <color rgb="FF0033CC"/>
      </right>
      <top style="hair">
        <color rgb="FF0033CC"/>
      </top>
      <bottom style="thick">
        <color rgb="FF0033CC"/>
      </bottom>
    </border>
    <border>
      <left style="thin">
        <color rgb="FF0033CC"/>
      </left>
      <right style="hair">
        <color rgb="FF0033CC"/>
      </right>
      <top style="medium">
        <color rgb="FF0033CC"/>
      </top>
      <bottom style="hair">
        <color rgb="FF0033CC"/>
      </bottom>
    </border>
    <border>
      <left style="hair">
        <color rgb="FF0033CC"/>
      </left>
      <right style="medium">
        <color rgb="FF0033CC"/>
      </right>
      <top style="medium">
        <color rgb="FF0033CC"/>
      </top>
      <bottom style="hair">
        <color rgb="FF0033CC"/>
      </bottom>
    </border>
    <border>
      <left style="thin">
        <color rgb="FF0033CC"/>
      </left>
      <right style="hair">
        <color rgb="FF0033CC"/>
      </right>
      <top style="hair">
        <color rgb="FF0033CC"/>
      </top>
      <bottom style="hair">
        <color rgb="FF0033CC"/>
      </bottom>
    </border>
    <border>
      <left style="hair">
        <color rgb="FF0033CC"/>
      </left>
      <right style="medium">
        <color rgb="FF0033CC"/>
      </right>
      <top style="hair">
        <color rgb="FF0033CC"/>
      </top>
      <bottom style="hair">
        <color rgb="FF0033CC"/>
      </bottom>
    </border>
    <border>
      <left style="thin">
        <color rgb="FF0033CC"/>
      </left>
      <right style="hair">
        <color rgb="FF0033CC"/>
      </right>
      <top style="hair">
        <color rgb="FF0033CC"/>
      </top>
      <bottom style="thick">
        <color rgb="FF0033CC"/>
      </bottom>
    </border>
    <border>
      <left style="hair">
        <color rgb="FF0033CC"/>
      </left>
      <right style="medium">
        <color rgb="FF0033CC"/>
      </right>
      <top style="hair">
        <color rgb="FF0033CC"/>
      </top>
      <bottom style="thick">
        <color rgb="FF0033CC"/>
      </bottom>
    </border>
    <border>
      <left>
        <color indexed="63"/>
      </left>
      <right style="hair">
        <color rgb="FF0033CC"/>
      </right>
      <top style="medium">
        <color rgb="FF0033CC"/>
      </top>
      <bottom style="hair">
        <color rgb="FF0033CC"/>
      </bottom>
    </border>
    <border>
      <left>
        <color indexed="63"/>
      </left>
      <right style="hair">
        <color rgb="FF0033CC"/>
      </right>
      <top style="hair">
        <color rgb="FF0033CC"/>
      </top>
      <bottom style="hair">
        <color rgb="FF0033CC"/>
      </bottom>
    </border>
    <border>
      <left>
        <color indexed="63"/>
      </left>
      <right style="hair">
        <color rgb="FF0033CC"/>
      </right>
      <top style="hair">
        <color rgb="FF0033CC"/>
      </top>
      <bottom style="thick">
        <color rgb="FF0033CC"/>
      </bottom>
    </border>
    <border>
      <left style="hair">
        <color rgb="FF0033CC"/>
      </left>
      <right style="thin">
        <color rgb="FF0033CC"/>
      </right>
      <top style="medium">
        <color rgb="FF0033CC"/>
      </top>
      <bottom style="hair">
        <color rgb="FF0033CC"/>
      </bottom>
    </border>
    <border>
      <left style="hair">
        <color rgb="FF0033CC"/>
      </left>
      <right style="thin">
        <color rgb="FF0033CC"/>
      </right>
      <top style="hair">
        <color rgb="FF0033CC"/>
      </top>
      <bottom style="hair">
        <color rgb="FF0033CC"/>
      </bottom>
    </border>
    <border>
      <left style="hair">
        <color rgb="FF0033CC"/>
      </left>
      <right style="thin">
        <color rgb="FF0033CC"/>
      </right>
      <top style="hair">
        <color rgb="FF0033CC"/>
      </top>
      <bottom style="thick">
        <color rgb="FF0033CC"/>
      </bottom>
    </border>
    <border>
      <left style="hair">
        <color rgb="FF0033CC"/>
      </left>
      <right>
        <color indexed="63"/>
      </right>
      <top style="medium">
        <color rgb="FF0033CC"/>
      </top>
      <bottom style="hair">
        <color rgb="FF0033CC"/>
      </bottom>
    </border>
    <border>
      <left style="hair">
        <color rgb="FF0033CC"/>
      </left>
      <right>
        <color indexed="63"/>
      </right>
      <top style="hair">
        <color rgb="FF0033CC"/>
      </top>
      <bottom style="hair">
        <color rgb="FF0033CC"/>
      </bottom>
    </border>
    <border>
      <left style="hair">
        <color rgb="FF0033CC"/>
      </left>
      <right>
        <color indexed="63"/>
      </right>
      <top style="hair">
        <color rgb="FF0033CC"/>
      </top>
      <bottom style="thick">
        <color rgb="FF0033CC"/>
      </bottom>
    </border>
    <border>
      <left style="thin">
        <color rgb="FF0033CC"/>
      </left>
      <right style="thin">
        <color rgb="FF0033CC"/>
      </right>
      <top style="hair"/>
      <bottom style="hair">
        <color rgb="FF0033CC"/>
      </bottom>
    </border>
    <border>
      <left style="thin">
        <color rgb="FF009900"/>
      </left>
      <right>
        <color indexed="63"/>
      </right>
      <top style="medium">
        <color rgb="FF009900"/>
      </top>
      <bottom style="hair">
        <color rgb="FF009900"/>
      </bottom>
    </border>
    <border>
      <left style="thin">
        <color rgb="FF009900"/>
      </left>
      <right style="thin">
        <color rgb="FF009900"/>
      </right>
      <top style="medium">
        <color rgb="FF009900"/>
      </top>
      <bottom style="hair">
        <color rgb="FF009900"/>
      </bottom>
    </border>
    <border>
      <left>
        <color indexed="63"/>
      </left>
      <right style="hair">
        <color rgb="FF009900"/>
      </right>
      <top style="medium">
        <color rgb="FF009900"/>
      </top>
      <bottom style="hair">
        <color rgb="FF009900"/>
      </bottom>
    </border>
    <border>
      <left style="hair">
        <color rgb="FF009900"/>
      </left>
      <right style="thin">
        <color rgb="FF009900"/>
      </right>
      <top style="medium">
        <color rgb="FF009900"/>
      </top>
      <bottom style="hair">
        <color rgb="FF009900"/>
      </bottom>
    </border>
    <border>
      <left style="hair">
        <color rgb="FF009900"/>
      </left>
      <right>
        <color indexed="63"/>
      </right>
      <top style="medium">
        <color rgb="FF009900"/>
      </top>
      <bottom style="hair">
        <color rgb="FF009900"/>
      </bottom>
    </border>
    <border>
      <left style="thin">
        <color rgb="FF00A44A"/>
      </left>
      <right style="hair">
        <color rgb="FF009900"/>
      </right>
      <top style="medium">
        <color rgb="FF009900"/>
      </top>
      <bottom style="hair">
        <color rgb="FF009900"/>
      </bottom>
    </border>
    <border>
      <left style="hair">
        <color rgb="FF009900"/>
      </left>
      <right style="medium">
        <color rgb="FF009900"/>
      </right>
      <top style="medium">
        <color rgb="FF009900"/>
      </top>
      <bottom style="hair">
        <color rgb="FF009900"/>
      </bottom>
    </border>
    <border>
      <left style="thin">
        <color rgb="FF007635"/>
      </left>
      <right style="thin">
        <color rgb="FF007635"/>
      </right>
      <top style="hair">
        <color rgb="FF009900"/>
      </top>
      <bottom style="hair">
        <color rgb="FF009900"/>
      </bottom>
    </border>
    <border>
      <left>
        <color indexed="63"/>
      </left>
      <right>
        <color indexed="63"/>
      </right>
      <top style="hair">
        <color rgb="FF009900"/>
      </top>
      <bottom style="hair">
        <color rgb="FF009900"/>
      </bottom>
    </border>
    <border>
      <left style="thin">
        <color rgb="FF009900"/>
      </left>
      <right>
        <color indexed="63"/>
      </right>
      <top style="hair">
        <color rgb="FF009900"/>
      </top>
      <bottom style="thick">
        <color rgb="FF009900"/>
      </bottom>
    </border>
    <border>
      <left style="thin">
        <color rgb="FF009900"/>
      </left>
      <right style="thin">
        <color rgb="FF009900"/>
      </right>
      <top style="hair">
        <color rgb="FF009900"/>
      </top>
      <bottom style="thick">
        <color rgb="FF009900"/>
      </bottom>
    </border>
    <border>
      <left>
        <color indexed="63"/>
      </left>
      <right style="hair">
        <color rgb="FF009900"/>
      </right>
      <top style="hair">
        <color rgb="FF009900"/>
      </top>
      <bottom style="thick">
        <color rgb="FF009900"/>
      </bottom>
    </border>
    <border>
      <left style="hair">
        <color rgb="FF009900"/>
      </left>
      <right style="thin">
        <color rgb="FF009900"/>
      </right>
      <top style="hair">
        <color rgb="FF009900"/>
      </top>
      <bottom style="thick">
        <color rgb="FF009900"/>
      </bottom>
    </border>
    <border>
      <left style="hair">
        <color rgb="FF009900"/>
      </left>
      <right>
        <color indexed="63"/>
      </right>
      <top style="hair">
        <color rgb="FF009900"/>
      </top>
      <bottom style="thick">
        <color rgb="FF009900"/>
      </bottom>
    </border>
    <border>
      <left style="thin">
        <color rgb="FF00A44A"/>
      </left>
      <right style="hair">
        <color rgb="FF009900"/>
      </right>
      <top style="hair">
        <color rgb="FF009900"/>
      </top>
      <bottom style="thick">
        <color rgb="FF009900"/>
      </bottom>
    </border>
    <border>
      <left style="hair">
        <color rgb="FF009900"/>
      </left>
      <right style="medium">
        <color rgb="FF009900"/>
      </right>
      <top style="hair">
        <color rgb="FF009900"/>
      </top>
      <bottom style="thick">
        <color rgb="FF009900"/>
      </bottom>
    </border>
    <border>
      <left>
        <color indexed="63"/>
      </left>
      <right style="thin">
        <color rgb="FF0033CC"/>
      </right>
      <top style="medium">
        <color rgb="FF0033CC"/>
      </top>
      <bottom style="hair">
        <color rgb="FF0033CC"/>
      </bottom>
    </border>
    <border>
      <left>
        <color indexed="63"/>
      </left>
      <right style="thin">
        <color rgb="FF0033CC"/>
      </right>
      <top style="hair">
        <color rgb="FF0033CC"/>
      </top>
      <bottom style="hair">
        <color rgb="FF0033CC"/>
      </bottom>
    </border>
    <border>
      <left>
        <color indexed="63"/>
      </left>
      <right style="thin">
        <color rgb="FF0033CC"/>
      </right>
      <top style="hair">
        <color rgb="FF0033CC"/>
      </top>
      <bottom style="thick">
        <color rgb="FF0033CC"/>
      </bottom>
    </border>
    <border>
      <left>
        <color indexed="63"/>
      </left>
      <right style="medium">
        <color rgb="FF0033CC"/>
      </right>
      <top style="medium">
        <color rgb="FF0033CC"/>
      </top>
      <bottom style="hair">
        <color rgb="FF0033CC"/>
      </bottom>
    </border>
    <border>
      <left>
        <color indexed="63"/>
      </left>
      <right style="medium">
        <color rgb="FF0033CC"/>
      </right>
      <top style="hair">
        <color rgb="FF0033CC"/>
      </top>
      <bottom style="hair">
        <color rgb="FF0033CC"/>
      </bottom>
    </border>
    <border>
      <left>
        <color indexed="63"/>
      </left>
      <right style="medium">
        <color rgb="FF0033CC"/>
      </right>
      <top style="hair">
        <color rgb="FF0033CC"/>
      </top>
      <bottom style="thick">
        <color rgb="FF0033CC"/>
      </bottom>
    </border>
    <border>
      <left style="thin">
        <color rgb="FF669900"/>
      </left>
      <right>
        <color indexed="63"/>
      </right>
      <top style="hair">
        <color rgb="FF009900"/>
      </top>
      <bottom style="hair">
        <color rgb="FF009900"/>
      </bottom>
    </border>
    <border>
      <left>
        <color indexed="63"/>
      </left>
      <right style="thin">
        <color rgb="FF009900"/>
      </right>
      <top style="hair">
        <color rgb="FF009900"/>
      </top>
      <bottom style="hair">
        <color rgb="FF009900"/>
      </bottom>
    </border>
    <border>
      <left>
        <color indexed="63"/>
      </left>
      <right style="thin">
        <color rgb="FF009900"/>
      </right>
      <top style="medium">
        <color rgb="FF009900"/>
      </top>
      <bottom style="hair">
        <color rgb="FF009900"/>
      </bottom>
    </border>
    <border>
      <left>
        <color indexed="63"/>
      </left>
      <right style="medium">
        <color rgb="FF009900"/>
      </right>
      <top style="medium">
        <color rgb="FF009900"/>
      </top>
      <bottom style="hair">
        <color rgb="FF009900"/>
      </bottom>
    </border>
    <border>
      <left>
        <color indexed="63"/>
      </left>
      <right style="medium">
        <color rgb="FF009900"/>
      </right>
      <top style="hair">
        <color rgb="FF009900"/>
      </top>
      <bottom style="hair">
        <color rgb="FF009900"/>
      </bottom>
    </border>
    <border>
      <left style="thin">
        <color rgb="FF009900"/>
      </left>
      <right style="hair">
        <color rgb="FF009900"/>
      </right>
      <top style="medium">
        <color rgb="FF009900"/>
      </top>
      <bottom style="hair">
        <color rgb="FF009900"/>
      </bottom>
    </border>
    <border>
      <left style="thin">
        <color rgb="FF009900"/>
      </left>
      <right style="hair">
        <color rgb="FF009900"/>
      </right>
      <top style="hair">
        <color rgb="FF009900"/>
      </top>
      <bottom style="hair">
        <color rgb="FF009900"/>
      </bottom>
    </border>
    <border>
      <left style="thin">
        <color rgb="FF0033CC"/>
      </left>
      <right style="thin">
        <color rgb="FF0033CC"/>
      </right>
      <top style="medium">
        <color rgb="FF0033CC"/>
      </top>
      <bottom>
        <color indexed="63"/>
      </bottom>
    </border>
    <border>
      <left style="thin">
        <color rgb="FF0033CC"/>
      </left>
      <right style="hair">
        <color rgb="FF0033CC"/>
      </right>
      <top style="medium">
        <color rgb="FF0033CC"/>
      </top>
      <bottom>
        <color indexed="63"/>
      </bottom>
    </border>
    <border>
      <left>
        <color indexed="63"/>
      </left>
      <right style="thin">
        <color rgb="FF0033CC"/>
      </right>
      <top style="medium">
        <color rgb="FF0033CC"/>
      </top>
      <bottom>
        <color indexed="63"/>
      </bottom>
    </border>
    <border>
      <left style="hair">
        <color rgb="FF0033CC"/>
      </left>
      <right style="medium">
        <color rgb="FF0033CC"/>
      </right>
      <top style="medium">
        <color rgb="FF0033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33CC"/>
      </bottom>
    </border>
    <border>
      <left style="thin">
        <color rgb="FF0033CC"/>
      </left>
      <right style="hair">
        <color rgb="FF0033CC"/>
      </right>
      <top>
        <color indexed="63"/>
      </top>
      <bottom style="thick">
        <color rgb="FF0033CC"/>
      </bottom>
    </border>
    <border>
      <left>
        <color indexed="63"/>
      </left>
      <right style="thin">
        <color rgb="FF0033CC"/>
      </right>
      <top>
        <color indexed="63"/>
      </top>
      <bottom style="thick">
        <color rgb="FF0033CC"/>
      </bottom>
    </border>
    <border>
      <left style="hair">
        <color rgb="FF0033CC"/>
      </left>
      <right style="medium">
        <color rgb="FF0033CC"/>
      </right>
      <top>
        <color indexed="63"/>
      </top>
      <bottom style="thick">
        <color rgb="FF0033CC"/>
      </bottom>
    </border>
    <border>
      <left style="thin">
        <color rgb="FF0033CC"/>
      </left>
      <right style="thin">
        <color rgb="FF0033CC"/>
      </right>
      <top style="dotted">
        <color rgb="FF0033CC"/>
      </top>
      <bottom style="dotted">
        <color rgb="FF0033CC"/>
      </bottom>
    </border>
    <border>
      <left style="thin">
        <color rgb="FF0033CC"/>
      </left>
      <right style="hair">
        <color rgb="FF0033CC"/>
      </right>
      <top style="dotted">
        <color rgb="FF0033CC"/>
      </top>
      <bottom style="dotted">
        <color rgb="FF0033CC"/>
      </bottom>
    </border>
    <border>
      <left>
        <color indexed="63"/>
      </left>
      <right style="thin">
        <color rgb="FF0033CC"/>
      </right>
      <top style="dotted">
        <color rgb="FF0033CC"/>
      </top>
      <bottom style="dotted">
        <color rgb="FF0033CC"/>
      </bottom>
    </border>
    <border>
      <left style="hair">
        <color rgb="FF0033CC"/>
      </left>
      <right style="medium">
        <color rgb="FF0033CC"/>
      </right>
      <top style="dotted">
        <color rgb="FF0033CC"/>
      </top>
      <bottom style="dotted">
        <color rgb="FF0033CC"/>
      </bottom>
    </border>
    <border>
      <left style="thin">
        <color rgb="FF009900"/>
      </left>
      <right style="thin">
        <color rgb="FF009900"/>
      </right>
      <top style="dotted">
        <color rgb="FF0033CC"/>
      </top>
      <bottom style="dotted">
        <color rgb="FF0033CC"/>
      </bottom>
    </border>
    <border>
      <left>
        <color indexed="63"/>
      </left>
      <right>
        <color indexed="63"/>
      </right>
      <top style="dotted">
        <color rgb="FF0033CC"/>
      </top>
      <bottom style="dotted">
        <color rgb="FF0033CC"/>
      </bottom>
    </border>
    <border>
      <left style="thin">
        <color rgb="FF0033CC"/>
      </left>
      <right style="thin">
        <color rgb="FF0033CC"/>
      </right>
      <top style="hair">
        <color rgb="FF0033CC"/>
      </top>
      <bottom>
        <color indexed="63"/>
      </bottom>
    </border>
    <border>
      <left style="thin">
        <color rgb="FF0033CC"/>
      </left>
      <right>
        <color indexed="63"/>
      </right>
      <top style="medium">
        <color rgb="FF0033CC"/>
      </top>
      <bottom style="hair"/>
    </border>
    <border>
      <left>
        <color indexed="63"/>
      </left>
      <right style="thin">
        <color rgb="FF0033CC"/>
      </right>
      <top style="medium">
        <color rgb="FF0033CC"/>
      </top>
      <bottom style="hair"/>
    </border>
    <border>
      <left style="thin">
        <color rgb="FF009900"/>
      </left>
      <right style="thin">
        <color rgb="FF009900"/>
      </right>
      <top style="hair">
        <color rgb="FF009900"/>
      </top>
      <bottom style="medium"/>
    </border>
    <border>
      <left>
        <color indexed="63"/>
      </left>
      <right style="thin">
        <color rgb="FF009900"/>
      </right>
      <top style="hair">
        <color rgb="FF009900"/>
      </top>
      <bottom style="medium"/>
    </border>
    <border>
      <left>
        <color indexed="63"/>
      </left>
      <right style="medium">
        <color rgb="FF009900"/>
      </right>
      <top style="hair">
        <color rgb="FF009900"/>
      </top>
      <bottom style="medium"/>
    </border>
    <border>
      <left style="thin">
        <color rgb="FF009900"/>
      </left>
      <right style="hair">
        <color rgb="FF009900"/>
      </right>
      <top style="hair">
        <color rgb="FF009900"/>
      </top>
      <bottom style="medium"/>
    </border>
    <border>
      <left style="thin">
        <color rgb="FF0033CC"/>
      </left>
      <right style="thin">
        <color rgb="FF0033CC"/>
      </right>
      <top>
        <color indexed="63"/>
      </top>
      <bottom style="hair">
        <color rgb="FF0033CC"/>
      </bottom>
    </border>
    <border>
      <left>
        <color indexed="63"/>
      </left>
      <right style="thin">
        <color rgb="FF0033CC"/>
      </right>
      <top style="hair"/>
      <bottom style="thick">
        <color rgb="FF0070C0"/>
      </bottom>
    </border>
    <border>
      <left style="thin">
        <color rgb="FF0033CC"/>
      </left>
      <right style="thin">
        <color rgb="FF0033CC"/>
      </right>
      <top style="hair"/>
      <bottom style="thick">
        <color rgb="FF0070C0"/>
      </bottom>
    </border>
    <border>
      <left style="thin">
        <color rgb="FF0033CC"/>
      </left>
      <right style="hair"/>
      <top style="hair"/>
      <bottom style="thick">
        <color rgb="FF0070C0"/>
      </bottom>
    </border>
    <border>
      <left style="hair"/>
      <right style="hair"/>
      <top style="hair"/>
      <bottom style="thick">
        <color rgb="FF0070C0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</border>
    <border>
      <left style="thin">
        <color rgb="FF0033CC"/>
      </left>
      <right>
        <color indexed="63"/>
      </right>
      <top style="thin">
        <color rgb="FF0033CC"/>
      </top>
      <bottom style="thin">
        <color rgb="FF0033CC"/>
      </bottom>
    </border>
    <border>
      <left style="thin">
        <color rgb="FF0033CC"/>
      </left>
      <right style="thin">
        <color rgb="FF0033CC"/>
      </right>
      <top style="thin">
        <color rgb="FF0033CC"/>
      </top>
      <bottom>
        <color indexed="63"/>
      </bottom>
    </border>
    <border>
      <left style="thin">
        <color rgb="FF009900"/>
      </left>
      <right>
        <color indexed="63"/>
      </right>
      <top style="thin">
        <color rgb="FF009900"/>
      </top>
      <bottom>
        <color indexed="63"/>
      </bottom>
    </border>
    <border>
      <left style="thin">
        <color rgb="FF009900"/>
      </left>
      <right>
        <color indexed="63"/>
      </right>
      <top>
        <color indexed="63"/>
      </top>
      <bottom style="medium">
        <color rgb="FF009900"/>
      </bottom>
    </border>
    <border>
      <left style="thin">
        <color rgb="FF009900"/>
      </left>
      <right style="thin">
        <color rgb="FF009900"/>
      </right>
      <top style="thin">
        <color rgb="FF009900"/>
      </top>
      <bottom>
        <color indexed="63"/>
      </bottom>
    </border>
    <border>
      <left style="thin">
        <color rgb="FF009900"/>
      </left>
      <right>
        <color indexed="63"/>
      </right>
      <top style="thin">
        <color rgb="FF009900"/>
      </top>
      <bottom style="thin">
        <color rgb="FF009900"/>
      </bottom>
    </border>
    <border>
      <left>
        <color indexed="63"/>
      </left>
      <right style="thin">
        <color rgb="FF009900"/>
      </right>
      <top style="thin">
        <color rgb="FF009900"/>
      </top>
      <bottom style="thin">
        <color rgb="FF009900"/>
      </bottom>
    </border>
    <border>
      <left style="hair"/>
      <right style="hair"/>
      <top style="medium">
        <color rgb="FF0033CC"/>
      </top>
      <bottom>
        <color indexed="63"/>
      </bottom>
    </border>
    <border>
      <left style="hair"/>
      <right style="hair"/>
      <top>
        <color indexed="63"/>
      </top>
      <bottom style="medium">
        <color rgb="FF0033CC"/>
      </bottom>
    </border>
    <border>
      <left style="thin">
        <color rgb="FF00B050"/>
      </left>
      <right>
        <color indexed="63"/>
      </right>
      <top style="thin">
        <color rgb="FF00B050"/>
      </top>
      <bottom style="medium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 style="hair"/>
      <right style="hair"/>
      <top style="medium">
        <color rgb="FF00B050"/>
      </top>
      <bottom>
        <color indexed="63"/>
      </bottom>
    </border>
    <border>
      <left style="hair"/>
      <right style="hair"/>
      <top>
        <color indexed="63"/>
      </top>
      <bottom style="medium">
        <color rgb="FF00B050"/>
      </bottom>
    </border>
    <border>
      <left style="hair"/>
      <right>
        <color indexed="63"/>
      </right>
      <top style="medium">
        <color rgb="FF0033CC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>
        <color rgb="FF0033CC"/>
      </bottom>
    </border>
    <border>
      <left style="thin">
        <color rgb="FF0033CC"/>
      </left>
      <right>
        <color indexed="63"/>
      </right>
      <top style="thin">
        <color rgb="FF0033CC"/>
      </top>
      <bottom style="medium">
        <color rgb="FF0033CC"/>
      </bottom>
    </border>
    <border>
      <left>
        <color indexed="63"/>
      </left>
      <right style="thin">
        <color rgb="FF0033CC"/>
      </right>
      <top style="thin">
        <color rgb="FF0033CC"/>
      </top>
      <bottom style="medium">
        <color rgb="FF0033CC"/>
      </bottom>
    </border>
    <border>
      <left style="thin">
        <color rgb="FF0033CC"/>
      </left>
      <right>
        <color indexed="63"/>
      </right>
      <top style="thin">
        <color rgb="FF0033CC"/>
      </top>
      <bottom>
        <color indexed="63"/>
      </bottom>
    </border>
    <border>
      <left>
        <color indexed="63"/>
      </left>
      <right>
        <color indexed="63"/>
      </right>
      <top style="thin">
        <color rgb="FF0033CC"/>
      </top>
      <bottom>
        <color indexed="63"/>
      </bottom>
    </border>
    <border>
      <left>
        <color indexed="63"/>
      </left>
      <right style="thin">
        <color rgb="FF0033CC"/>
      </right>
      <top style="thin">
        <color rgb="FF0033CC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5" borderId="2" applyNumberFormat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1" fillId="26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7" borderId="0" applyNumberFormat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1" borderId="9" applyNumberFormat="0" applyAlignment="0" applyProtection="0"/>
  </cellStyleXfs>
  <cellXfs count="5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202" fontId="0" fillId="0" borderId="11" xfId="0" applyNumberForma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46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32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202" fontId="0" fillId="32" borderId="0" xfId="0" applyNumberFormat="1" applyFont="1" applyFill="1" applyBorder="1" applyAlignment="1" applyProtection="1">
      <alignment horizontal="center" vertical="center"/>
      <protection locked="0"/>
    </xf>
    <xf numFmtId="0" fontId="6" fillId="32" borderId="0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 horizontal="left" vertical="center"/>
      <protection locked="0"/>
    </xf>
    <xf numFmtId="202" fontId="0" fillId="0" borderId="12" xfId="0" applyNumberForma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11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202" fontId="0" fillId="0" borderId="0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 vertical="center"/>
      <protection locked="0"/>
    </xf>
    <xf numFmtId="0" fontId="0" fillId="3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202" fontId="0" fillId="0" borderId="19" xfId="0" applyNumberForma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84" fillId="0" borderId="0" xfId="0" applyFont="1" applyAlignment="1" applyProtection="1">
      <alignment/>
      <protection locked="0"/>
    </xf>
    <xf numFmtId="0" fontId="85" fillId="0" borderId="0" xfId="0" applyFont="1" applyFill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202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202" fontId="0" fillId="0" borderId="24" xfId="0" applyNumberFormat="1" applyFont="1" applyBorder="1" applyAlignment="1" applyProtection="1">
      <alignment horizontal="center" vertical="center"/>
      <protection locked="0"/>
    </xf>
    <xf numFmtId="202" fontId="0" fillId="0" borderId="24" xfId="0" applyNumberForma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vertical="center"/>
      <protection locked="0"/>
    </xf>
    <xf numFmtId="202" fontId="0" fillId="0" borderId="26" xfId="0" applyNumberFormat="1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86" fillId="0" borderId="0" xfId="0" applyFont="1" applyAlignment="1" applyProtection="1">
      <alignment/>
      <protection locked="0"/>
    </xf>
    <xf numFmtId="0" fontId="87" fillId="0" borderId="0" xfId="0" applyFont="1" applyAlignment="1" applyProtection="1">
      <alignment/>
      <protection locked="0"/>
    </xf>
    <xf numFmtId="0" fontId="88" fillId="0" borderId="0" xfId="0" applyFont="1" applyAlignment="1" applyProtection="1">
      <alignment/>
      <protection locked="0"/>
    </xf>
    <xf numFmtId="0" fontId="88" fillId="0" borderId="0" xfId="0" applyFont="1" applyAlignment="1" applyProtection="1">
      <alignment/>
      <protection locked="0"/>
    </xf>
    <xf numFmtId="0" fontId="88" fillId="0" borderId="0" xfId="0" applyFont="1" applyAlignment="1" applyProtection="1">
      <alignment horizont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202" fontId="0" fillId="0" borderId="25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Border="1" applyAlignment="1" applyProtection="1">
      <alignment horizontal="center" vertical="center"/>
      <protection locked="0"/>
    </xf>
    <xf numFmtId="202" fontId="0" fillId="32" borderId="23" xfId="0" applyNumberFormat="1" applyFont="1" applyFill="1" applyBorder="1" applyAlignment="1">
      <alignment horizontal="center" vertical="center"/>
    </xf>
    <xf numFmtId="0" fontId="0" fillId="32" borderId="23" xfId="0" applyFont="1" applyFill="1" applyBorder="1" applyAlignment="1">
      <alignment vertical="center"/>
    </xf>
    <xf numFmtId="0" fontId="4" fillId="32" borderId="24" xfId="0" applyFont="1" applyFill="1" applyBorder="1" applyAlignment="1">
      <alignment vertical="center"/>
    </xf>
    <xf numFmtId="0" fontId="6" fillId="32" borderId="24" xfId="0" applyFont="1" applyFill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32" borderId="39" xfId="0" applyFont="1" applyFill="1" applyBorder="1" applyAlignment="1" applyProtection="1">
      <alignment vertical="center"/>
      <protection locked="0"/>
    </xf>
    <xf numFmtId="202" fontId="0" fillId="32" borderId="39" xfId="0" applyNumberFormat="1" applyFont="1" applyFill="1" applyBorder="1" applyAlignment="1" applyProtection="1">
      <alignment horizontal="center" vertical="center"/>
      <protection locked="0"/>
    </xf>
    <xf numFmtId="0" fontId="6" fillId="32" borderId="39" xfId="0" applyFont="1" applyFill="1" applyBorder="1" applyAlignment="1" applyProtection="1">
      <alignment horizontal="center" vertical="center"/>
      <protection locked="0"/>
    </xf>
    <xf numFmtId="0" fontId="0" fillId="32" borderId="39" xfId="0" applyFont="1" applyFill="1" applyBorder="1" applyAlignment="1" applyProtection="1">
      <alignment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 locked="0"/>
    </xf>
    <xf numFmtId="0" fontId="86" fillId="0" borderId="0" xfId="0" applyFont="1" applyAlignment="1" applyProtection="1">
      <alignment vertical="center"/>
      <protection locked="0"/>
    </xf>
    <xf numFmtId="0" fontId="86" fillId="0" borderId="0" xfId="0" applyFont="1" applyBorder="1" applyAlignment="1" applyProtection="1">
      <alignment vertical="center"/>
      <protection locked="0"/>
    </xf>
    <xf numFmtId="0" fontId="19" fillId="0" borderId="24" xfId="0" applyFont="1" applyBorder="1" applyAlignment="1">
      <alignment horizontal="center"/>
    </xf>
    <xf numFmtId="0" fontId="22" fillId="0" borderId="40" xfId="0" applyFont="1" applyBorder="1" applyAlignment="1">
      <alignment horizontal="center" vertical="center" textRotation="90"/>
    </xf>
    <xf numFmtId="0" fontId="4" fillId="0" borderId="25" xfId="0" applyFont="1" applyBorder="1" applyAlignment="1" applyProtection="1">
      <alignment horizontal="center" vertical="center"/>
      <protection locked="0"/>
    </xf>
    <xf numFmtId="0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89" fillId="0" borderId="42" xfId="0" applyFont="1" applyBorder="1" applyAlignment="1">
      <alignment horizontal="center"/>
    </xf>
    <xf numFmtId="0" fontId="89" fillId="0" borderId="43" xfId="0" applyFont="1" applyBorder="1" applyAlignment="1">
      <alignment horizontal="center"/>
    </xf>
    <xf numFmtId="0" fontId="89" fillId="0" borderId="44" xfId="0" applyFont="1" applyBorder="1" applyAlignment="1">
      <alignment horizontal="center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0" fillId="0" borderId="46" xfId="0" applyNumberFormat="1" applyFont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202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9" fillId="0" borderId="49" xfId="0" applyFont="1" applyBorder="1" applyAlignment="1">
      <alignment horizontal="center"/>
    </xf>
    <xf numFmtId="0" fontId="89" fillId="0" borderId="50" xfId="0" applyFont="1" applyBorder="1" applyAlignment="1">
      <alignment horizontal="center"/>
    </xf>
    <xf numFmtId="0" fontId="89" fillId="0" borderId="51" xfId="0" applyFont="1" applyBorder="1" applyAlignment="1">
      <alignment horizontal="center"/>
    </xf>
    <xf numFmtId="0" fontId="89" fillId="0" borderId="52" xfId="0" applyFont="1" applyBorder="1" applyAlignment="1">
      <alignment horizontal="center"/>
    </xf>
    <xf numFmtId="0" fontId="89" fillId="0" borderId="53" xfId="0" applyFont="1" applyBorder="1" applyAlignment="1">
      <alignment horizontal="center"/>
    </xf>
    <xf numFmtId="0" fontId="89" fillId="0" borderId="54" xfId="0" applyFont="1" applyBorder="1" applyAlignment="1">
      <alignment horizontal="center"/>
    </xf>
    <xf numFmtId="0" fontId="89" fillId="0" borderId="55" xfId="0" applyFont="1" applyBorder="1" applyAlignment="1">
      <alignment horizontal="center"/>
    </xf>
    <xf numFmtId="0" fontId="89" fillId="0" borderId="56" xfId="0" applyFont="1" applyBorder="1" applyAlignment="1">
      <alignment horizontal="center"/>
    </xf>
    <xf numFmtId="0" fontId="89" fillId="0" borderId="57" xfId="0" applyFont="1" applyBorder="1" applyAlignment="1">
      <alignment horizontal="center"/>
    </xf>
    <xf numFmtId="0" fontId="89" fillId="0" borderId="58" xfId="0" applyFont="1" applyBorder="1" applyAlignment="1">
      <alignment horizontal="center"/>
    </xf>
    <xf numFmtId="0" fontId="89" fillId="0" borderId="59" xfId="0" applyFont="1" applyBorder="1" applyAlignment="1">
      <alignment horizontal="center"/>
    </xf>
    <xf numFmtId="0" fontId="89" fillId="0" borderId="60" xfId="0" applyFont="1" applyBorder="1" applyAlignment="1">
      <alignment horizontal="center"/>
    </xf>
    <xf numFmtId="0" fontId="89" fillId="0" borderId="61" xfId="0" applyFont="1" applyBorder="1" applyAlignment="1">
      <alignment horizontal="center"/>
    </xf>
    <xf numFmtId="15" fontId="11" fillId="0" borderId="0" xfId="0" applyNumberFormat="1" applyFont="1" applyAlignment="1" applyProtection="1">
      <alignment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89" fillId="0" borderId="62" xfId="0" applyFont="1" applyBorder="1" applyAlignment="1">
      <alignment horizontal="center"/>
    </xf>
    <xf numFmtId="0" fontId="89" fillId="0" borderId="63" xfId="0" applyFont="1" applyBorder="1" applyAlignment="1">
      <alignment horizontal="center"/>
    </xf>
    <xf numFmtId="0" fontId="89" fillId="0" borderId="64" xfId="0" applyFont="1" applyBorder="1" applyAlignment="1">
      <alignment horizontal="center"/>
    </xf>
    <xf numFmtId="0" fontId="89" fillId="0" borderId="65" xfId="0" applyFont="1" applyBorder="1" applyAlignment="1">
      <alignment horizontal="center"/>
    </xf>
    <xf numFmtId="0" fontId="89" fillId="0" borderId="66" xfId="0" applyFont="1" applyBorder="1" applyAlignment="1">
      <alignment horizontal="center"/>
    </xf>
    <xf numFmtId="0" fontId="89" fillId="0" borderId="67" xfId="0" applyFont="1" applyBorder="1" applyAlignment="1">
      <alignment horizontal="center"/>
    </xf>
    <xf numFmtId="0" fontId="19" fillId="0" borderId="28" xfId="0" applyFont="1" applyBorder="1" applyAlignment="1" applyProtection="1">
      <alignment vertical="center"/>
      <protection locked="0"/>
    </xf>
    <xf numFmtId="0" fontId="19" fillId="0" borderId="28" xfId="0" applyFont="1" applyBorder="1" applyAlignment="1">
      <alignment/>
    </xf>
    <xf numFmtId="0" fontId="19" fillId="0" borderId="28" xfId="0" applyFont="1" applyBorder="1" applyAlignment="1">
      <alignment/>
    </xf>
    <xf numFmtId="0" fontId="90" fillId="0" borderId="25" xfId="0" applyFont="1" applyFill="1" applyBorder="1" applyAlignment="1" applyProtection="1">
      <alignment horizontal="center" vertical="center"/>
      <protection/>
    </xf>
    <xf numFmtId="0" fontId="90" fillId="0" borderId="24" xfId="0" applyFont="1" applyFill="1" applyBorder="1" applyAlignment="1" applyProtection="1">
      <alignment horizontal="center" vertical="center"/>
      <protection/>
    </xf>
    <xf numFmtId="0" fontId="90" fillId="0" borderId="26" xfId="0" applyFont="1" applyFill="1" applyBorder="1" applyAlignment="1" applyProtection="1">
      <alignment horizontal="center" vertical="center"/>
      <protection/>
    </xf>
    <xf numFmtId="0" fontId="91" fillId="0" borderId="25" xfId="0" applyFont="1" applyFill="1" applyBorder="1" applyAlignment="1" applyProtection="1">
      <alignment horizontal="center" vertical="center"/>
      <protection locked="0"/>
    </xf>
    <xf numFmtId="0" fontId="92" fillId="0" borderId="24" xfId="0" applyFont="1" applyBorder="1" applyAlignment="1" applyProtection="1">
      <alignment horizontal="center" vertical="center"/>
      <protection locked="0"/>
    </xf>
    <xf numFmtId="0" fontId="92" fillId="0" borderId="24" xfId="0" applyFont="1" applyFill="1" applyBorder="1" applyAlignment="1" applyProtection="1">
      <alignment horizontal="center" vertical="center"/>
      <protection locked="0"/>
    </xf>
    <xf numFmtId="0" fontId="92" fillId="0" borderId="26" xfId="0" applyFont="1" applyFill="1" applyBorder="1" applyAlignment="1" applyProtection="1">
      <alignment horizontal="center" vertical="center"/>
      <protection locked="0"/>
    </xf>
    <xf numFmtId="0" fontId="93" fillId="0" borderId="25" xfId="0" applyFont="1" applyBorder="1" applyAlignment="1">
      <alignment horizontal="center"/>
    </xf>
    <xf numFmtId="0" fontId="93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68" xfId="0" applyFont="1" applyBorder="1" applyAlignment="1" applyProtection="1">
      <alignment vertical="center"/>
      <protection locked="0"/>
    </xf>
    <xf numFmtId="0" fontId="19" fillId="0" borderId="68" xfId="0" applyFont="1" applyBorder="1" applyAlignment="1">
      <alignment/>
    </xf>
    <xf numFmtId="0" fontId="19" fillId="0" borderId="68" xfId="0" applyFont="1" applyBorder="1" applyAlignment="1">
      <alignment/>
    </xf>
    <xf numFmtId="0" fontId="19" fillId="0" borderId="69" xfId="0" applyFont="1" applyBorder="1" applyAlignment="1">
      <alignment horizontal="center"/>
    </xf>
    <xf numFmtId="0" fontId="94" fillId="33" borderId="24" xfId="0" applyFont="1" applyFill="1" applyBorder="1" applyAlignment="1">
      <alignment horizontal="center"/>
    </xf>
    <xf numFmtId="0" fontId="91" fillId="33" borderId="25" xfId="0" applyFont="1" applyFill="1" applyBorder="1" applyAlignment="1">
      <alignment horizontal="center"/>
    </xf>
    <xf numFmtId="0" fontId="95" fillId="33" borderId="24" xfId="0" applyFont="1" applyFill="1" applyBorder="1" applyAlignment="1">
      <alignment horizontal="center"/>
    </xf>
    <xf numFmtId="0" fontId="93" fillId="33" borderId="26" xfId="0" applyFont="1" applyFill="1" applyBorder="1" applyAlignment="1">
      <alignment horizontal="center"/>
    </xf>
    <xf numFmtId="0" fontId="92" fillId="0" borderId="39" xfId="0" applyFont="1" applyBorder="1" applyAlignment="1" applyProtection="1">
      <alignment horizontal="center" vertical="center"/>
      <protection locked="0"/>
    </xf>
    <xf numFmtId="0" fontId="92" fillId="0" borderId="0" xfId="0" applyFont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>
      <alignment vertical="center"/>
    </xf>
    <xf numFmtId="202" fontId="0" fillId="32" borderId="0" xfId="0" applyNumberForma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202" fontId="0" fillId="32" borderId="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/>
      <protection locked="0"/>
    </xf>
    <xf numFmtId="0" fontId="90" fillId="0" borderId="0" xfId="0" applyFont="1" applyFill="1" applyBorder="1" applyAlignment="1" applyProtection="1">
      <alignment horizontal="center" vertical="center"/>
      <protection/>
    </xf>
    <xf numFmtId="0" fontId="92" fillId="0" borderId="70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90" fillId="0" borderId="71" xfId="0" applyFont="1" applyFill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71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92" fillId="0" borderId="25" xfId="0" applyFont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17" fontId="11" fillId="0" borderId="0" xfId="0" applyNumberFormat="1" applyFont="1" applyFill="1" applyAlignment="1" applyProtection="1">
      <alignment/>
      <protection locked="0"/>
    </xf>
    <xf numFmtId="0" fontId="24" fillId="0" borderId="23" xfId="0" applyFont="1" applyFill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202" fontId="0" fillId="0" borderId="22" xfId="0" applyNumberFormat="1" applyFont="1" applyBorder="1" applyAlignment="1" applyProtection="1">
      <alignment horizontal="center" vertical="center"/>
      <protection locked="0"/>
    </xf>
    <xf numFmtId="20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4" fillId="0" borderId="72" xfId="0" applyFont="1" applyFill="1" applyBorder="1" applyAlignment="1" applyProtection="1">
      <alignment vertical="center"/>
      <protection locked="0"/>
    </xf>
    <xf numFmtId="202" fontId="0" fillId="0" borderId="72" xfId="0" applyNumberFormat="1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0" fillId="0" borderId="72" xfId="0" applyFont="1" applyFill="1" applyBorder="1" applyAlignment="1" applyProtection="1">
      <alignment vertical="center"/>
      <protection locked="0"/>
    </xf>
    <xf numFmtId="0" fontId="0" fillId="0" borderId="72" xfId="0" applyFont="1" applyBorder="1" applyAlignment="1" applyProtection="1">
      <alignment vertical="center"/>
      <protection locked="0"/>
    </xf>
    <xf numFmtId="0" fontId="4" fillId="0" borderId="72" xfId="0" applyFont="1" applyBorder="1" applyAlignment="1" applyProtection="1">
      <alignment vertical="center"/>
      <protection locked="0"/>
    </xf>
    <xf numFmtId="202" fontId="0" fillId="0" borderId="72" xfId="0" applyNumberForma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24" fillId="0" borderId="72" xfId="0" applyFont="1" applyFill="1" applyBorder="1" applyAlignment="1" applyProtection="1">
      <alignment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vertical="center"/>
      <protection locked="0"/>
    </xf>
    <xf numFmtId="202" fontId="0" fillId="0" borderId="74" xfId="0" applyNumberFormat="1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0" fillId="0" borderId="74" xfId="0" applyFont="1" applyBorder="1" applyAlignment="1" applyProtection="1">
      <alignment vertical="center"/>
      <protection locked="0"/>
    </xf>
    <xf numFmtId="0" fontId="96" fillId="0" borderId="74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97" fillId="0" borderId="76" xfId="0" applyFont="1" applyBorder="1" applyAlignment="1" applyProtection="1">
      <alignment horizontal="center" vertical="center"/>
      <protection locked="0"/>
    </xf>
    <xf numFmtId="0" fontId="98" fillId="0" borderId="76" xfId="0" applyFont="1" applyBorder="1" applyAlignment="1" applyProtection="1">
      <alignment horizontal="center" vertical="center"/>
      <protection locked="0"/>
    </xf>
    <xf numFmtId="0" fontId="0" fillId="0" borderId="77" xfId="0" applyNumberFormat="1" applyFont="1" applyBorder="1" applyAlignment="1" applyProtection="1">
      <alignment horizontal="center" vertical="center"/>
      <protection locked="0"/>
    </xf>
    <xf numFmtId="0" fontId="0" fillId="0" borderId="77" xfId="0" applyFont="1" applyBorder="1" applyAlignment="1" applyProtection="1">
      <alignment horizontal="center" vertical="center"/>
      <protection locked="0"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80" xfId="0" applyFont="1" applyBorder="1" applyAlignment="1" applyProtection="1">
      <alignment horizontal="center" vertical="center"/>
      <protection locked="0"/>
    </xf>
    <xf numFmtId="0" fontId="92" fillId="0" borderId="45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202" fontId="0" fillId="0" borderId="45" xfId="0" applyNumberFormat="1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vertical="center"/>
      <protection locked="0"/>
    </xf>
    <xf numFmtId="0" fontId="90" fillId="0" borderId="45" xfId="0" applyFont="1" applyFill="1" applyBorder="1" applyAlignment="1" applyProtection="1">
      <alignment horizontal="center" vertical="center"/>
      <protection/>
    </xf>
    <xf numFmtId="0" fontId="90" fillId="0" borderId="81" xfId="0" applyFont="1" applyFill="1" applyBorder="1" applyAlignment="1" applyProtection="1">
      <alignment horizontal="center" vertical="center"/>
      <protection locked="0"/>
    </xf>
    <xf numFmtId="0" fontId="90" fillId="0" borderId="81" xfId="0" applyFont="1" applyFill="1" applyBorder="1" applyAlignment="1" applyProtection="1">
      <alignment horizontal="center" vertical="center"/>
      <protection/>
    </xf>
    <xf numFmtId="0" fontId="0" fillId="0" borderId="82" xfId="0" applyNumberFormat="1" applyFont="1" applyBorder="1" applyAlignment="1" applyProtection="1">
      <alignment horizontal="center" vertical="center"/>
      <protection locked="0"/>
    </xf>
    <xf numFmtId="0" fontId="90" fillId="0" borderId="72" xfId="0" applyFont="1" applyFill="1" applyBorder="1" applyAlignment="1" applyProtection="1">
      <alignment horizontal="center" vertical="center"/>
      <protection/>
    </xf>
    <xf numFmtId="0" fontId="0" fillId="0" borderId="73" xfId="0" applyNumberFormat="1" applyFont="1" applyBorder="1" applyAlignment="1" applyProtection="1">
      <alignment horizontal="center" vertical="center"/>
      <protection locked="0"/>
    </xf>
    <xf numFmtId="0" fontId="0" fillId="0" borderId="73" xfId="0" applyNumberFormat="1" applyFont="1" applyFill="1" applyBorder="1" applyAlignment="1" applyProtection="1">
      <alignment horizontal="center" vertical="center"/>
      <protection locked="0"/>
    </xf>
    <xf numFmtId="0" fontId="92" fillId="0" borderId="72" xfId="0" applyFont="1" applyBorder="1" applyAlignment="1" applyProtection="1">
      <alignment horizontal="center" vertical="center"/>
      <protection locked="0"/>
    </xf>
    <xf numFmtId="202" fontId="0" fillId="32" borderId="72" xfId="0" applyNumberFormat="1" applyFont="1" applyFill="1" applyBorder="1" applyAlignment="1">
      <alignment horizontal="center" vertical="center"/>
    </xf>
    <xf numFmtId="0" fontId="6" fillId="32" borderId="72" xfId="0" applyFont="1" applyFill="1" applyBorder="1" applyAlignment="1">
      <alignment horizontal="center" vertical="center"/>
    </xf>
    <xf numFmtId="0" fontId="0" fillId="32" borderId="72" xfId="0" applyFont="1" applyFill="1" applyBorder="1" applyAlignment="1">
      <alignment horizontal="left" vertical="center"/>
    </xf>
    <xf numFmtId="0" fontId="0" fillId="0" borderId="82" xfId="0" applyFont="1" applyBorder="1" applyAlignment="1" applyProtection="1">
      <alignment horizontal="center" vertical="center"/>
      <protection locked="0"/>
    </xf>
    <xf numFmtId="0" fontId="0" fillId="0" borderId="83" xfId="0" applyFont="1" applyFill="1" applyBorder="1" applyAlignment="1" applyProtection="1">
      <alignment horizontal="center" vertical="center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0" fontId="0" fillId="0" borderId="85" xfId="0" applyFont="1" applyFill="1" applyBorder="1" applyAlignment="1" applyProtection="1">
      <alignment horizontal="center" vertical="center"/>
      <protection/>
    </xf>
    <xf numFmtId="0" fontId="0" fillId="0" borderId="86" xfId="0" applyFont="1" applyFill="1" applyBorder="1" applyAlignment="1" applyProtection="1">
      <alignment horizontal="center" vertical="center"/>
      <protection/>
    </xf>
    <xf numFmtId="0" fontId="0" fillId="0" borderId="87" xfId="0" applyFont="1" applyFill="1" applyBorder="1" applyAlignment="1" applyProtection="1">
      <alignment horizontal="center" vertical="center"/>
      <protection/>
    </xf>
    <xf numFmtId="0" fontId="0" fillId="0" borderId="88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right"/>
    </xf>
    <xf numFmtId="0" fontId="99" fillId="0" borderId="72" xfId="0" applyFont="1" applyBorder="1" applyAlignment="1" applyProtection="1">
      <alignment horizontal="center" vertical="center"/>
      <protection locked="0"/>
    </xf>
    <xf numFmtId="0" fontId="100" fillId="0" borderId="28" xfId="0" applyFont="1" applyBorder="1" applyAlignment="1">
      <alignment/>
    </xf>
    <xf numFmtId="0" fontId="100" fillId="0" borderId="68" xfId="0" applyFont="1" applyBorder="1" applyAlignment="1">
      <alignment/>
    </xf>
    <xf numFmtId="0" fontId="100" fillId="0" borderId="24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6" fillId="0" borderId="89" xfId="0" applyFont="1" applyBorder="1" applyAlignment="1">
      <alignment/>
    </xf>
    <xf numFmtId="0" fontId="6" fillId="0" borderId="90" xfId="0" applyFont="1" applyBorder="1" applyAlignment="1">
      <alignment/>
    </xf>
    <xf numFmtId="0" fontId="6" fillId="0" borderId="91" xfId="0" applyFont="1" applyBorder="1" applyAlignment="1">
      <alignment/>
    </xf>
    <xf numFmtId="0" fontId="6" fillId="0" borderId="40" xfId="0" applyFont="1" applyBorder="1" applyAlignment="1">
      <alignment horizontal="center" vertical="center" textRotation="90"/>
    </xf>
    <xf numFmtId="0" fontId="6" fillId="0" borderId="40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9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02" fontId="0" fillId="0" borderId="76" xfId="0" applyNumberFormat="1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97" fillId="0" borderId="76" xfId="0" applyFont="1" applyFill="1" applyBorder="1" applyAlignment="1" applyProtection="1">
      <alignment horizontal="center" vertical="center"/>
      <protection locked="0"/>
    </xf>
    <xf numFmtId="0" fontId="99" fillId="0" borderId="72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17" fontId="11" fillId="0" borderId="0" xfId="0" applyNumberFormat="1" applyFont="1" applyAlignment="1" applyProtection="1">
      <alignment horizontal="left"/>
      <protection locked="0"/>
    </xf>
    <xf numFmtId="202" fontId="0" fillId="0" borderId="81" xfId="0" applyNumberFormat="1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0" fillId="0" borderId="81" xfId="0" applyFont="1" applyBorder="1" applyAlignment="1" applyProtection="1">
      <alignment vertical="center"/>
      <protection locked="0"/>
    </xf>
    <xf numFmtId="0" fontId="101" fillId="0" borderId="72" xfId="0" applyFont="1" applyFill="1" applyBorder="1" applyAlignment="1" applyProtection="1">
      <alignment horizontal="center" vertical="center"/>
      <protection locked="0"/>
    </xf>
    <xf numFmtId="0" fontId="92" fillId="0" borderId="97" xfId="0" applyFont="1" applyBorder="1" applyAlignment="1" applyProtection="1">
      <alignment horizontal="center" vertical="center"/>
      <protection locked="0"/>
    </xf>
    <xf numFmtId="0" fontId="4" fillId="0" borderId="97" xfId="0" applyFont="1" applyBorder="1" applyAlignment="1" applyProtection="1">
      <alignment vertical="center"/>
      <protection locked="0"/>
    </xf>
    <xf numFmtId="202" fontId="0" fillId="0" borderId="97" xfId="0" applyNumberFormat="1" applyFont="1" applyBorder="1" applyAlignment="1" applyProtection="1">
      <alignment horizontal="center" vertical="center"/>
      <protection locked="0"/>
    </xf>
    <xf numFmtId="0" fontId="6" fillId="0" borderId="97" xfId="0" applyFont="1" applyBorder="1" applyAlignment="1" applyProtection="1">
      <alignment horizontal="center" vertical="center"/>
      <protection locked="0"/>
    </xf>
    <xf numFmtId="0" fontId="0" fillId="0" borderId="97" xfId="0" applyFont="1" applyBorder="1" applyAlignment="1" applyProtection="1">
      <alignment vertical="center"/>
      <protection locked="0"/>
    </xf>
    <xf numFmtId="0" fontId="90" fillId="0" borderId="97" xfId="0" applyFont="1" applyFill="1" applyBorder="1" applyAlignment="1" applyProtection="1">
      <alignment horizontal="center" vertical="center"/>
      <protection/>
    </xf>
    <xf numFmtId="0" fontId="0" fillId="0" borderId="98" xfId="0" applyFont="1" applyBorder="1" applyAlignment="1" applyProtection="1">
      <alignment horizontal="center" vertical="center"/>
      <protection locked="0"/>
    </xf>
    <xf numFmtId="0" fontId="0" fillId="0" borderId="99" xfId="0" applyFont="1" applyFill="1" applyBorder="1" applyAlignment="1" applyProtection="1">
      <alignment horizontal="center" vertical="center"/>
      <protection/>
    </xf>
    <xf numFmtId="0" fontId="0" fillId="0" borderId="100" xfId="0" applyFont="1" applyBorder="1" applyAlignment="1" applyProtection="1">
      <alignment horizontal="center" vertical="center"/>
      <protection locked="0"/>
    </xf>
    <xf numFmtId="0" fontId="0" fillId="0" borderId="101" xfId="0" applyFont="1" applyFill="1" applyBorder="1" applyAlignment="1" applyProtection="1">
      <alignment horizontal="center" vertical="center"/>
      <protection/>
    </xf>
    <xf numFmtId="0" fontId="0" fillId="0" borderId="102" xfId="0" applyFont="1" applyBorder="1" applyAlignment="1" applyProtection="1">
      <alignment horizontal="center" vertical="center"/>
      <protection locked="0"/>
    </xf>
    <xf numFmtId="0" fontId="0" fillId="0" borderId="103" xfId="0" applyFont="1" applyFill="1" applyBorder="1" applyAlignment="1" applyProtection="1">
      <alignment horizontal="center" vertical="center"/>
      <protection/>
    </xf>
    <xf numFmtId="0" fontId="0" fillId="0" borderId="104" xfId="0" applyNumberFormat="1" applyFont="1" applyBorder="1" applyAlignment="1" applyProtection="1">
      <alignment horizontal="center" vertical="center"/>
      <protection locked="0"/>
    </xf>
    <xf numFmtId="0" fontId="0" fillId="0" borderId="105" xfId="0" applyNumberFormat="1" applyFont="1" applyBorder="1" applyAlignment="1" applyProtection="1">
      <alignment horizontal="center" vertical="center"/>
      <protection locked="0"/>
    </xf>
    <xf numFmtId="0" fontId="0" fillId="0" borderId="106" xfId="0" applyNumberFormat="1" applyFont="1" applyBorder="1" applyAlignment="1" applyProtection="1">
      <alignment horizontal="center" vertical="center"/>
      <protection locked="0"/>
    </xf>
    <xf numFmtId="0" fontId="0" fillId="0" borderId="107" xfId="0" applyFont="1" applyFill="1" applyBorder="1" applyAlignment="1" applyProtection="1">
      <alignment horizontal="center" vertical="center"/>
      <protection/>
    </xf>
    <xf numFmtId="0" fontId="0" fillId="0" borderId="108" xfId="0" applyFont="1" applyFill="1" applyBorder="1" applyAlignment="1" applyProtection="1">
      <alignment horizontal="center" vertical="center"/>
      <protection/>
    </xf>
    <xf numFmtId="0" fontId="0" fillId="0" borderId="109" xfId="0" applyFont="1" applyFill="1" applyBorder="1" applyAlignment="1" applyProtection="1">
      <alignment horizontal="center" vertical="center"/>
      <protection/>
    </xf>
    <xf numFmtId="0" fontId="0" fillId="0" borderId="110" xfId="0" applyFont="1" applyFill="1" applyBorder="1" applyAlignment="1" applyProtection="1">
      <alignment horizontal="center" vertical="center"/>
      <protection/>
    </xf>
    <xf numFmtId="0" fontId="0" fillId="0" borderId="111" xfId="0" applyFont="1" applyFill="1" applyBorder="1" applyAlignment="1" applyProtection="1">
      <alignment horizontal="center" vertical="center"/>
      <protection/>
    </xf>
    <xf numFmtId="0" fontId="0" fillId="0" borderId="112" xfId="0" applyFont="1" applyFill="1" applyBorder="1" applyAlignment="1" applyProtection="1">
      <alignment horizontal="center" vertical="center"/>
      <protection/>
    </xf>
    <xf numFmtId="0" fontId="0" fillId="0" borderId="98" xfId="0" applyNumberFormat="1" applyFont="1" applyBorder="1" applyAlignment="1" applyProtection="1">
      <alignment horizontal="center" vertical="center"/>
      <protection locked="0"/>
    </xf>
    <xf numFmtId="0" fontId="0" fillId="0" borderId="100" xfId="0" applyNumberFormat="1" applyFont="1" applyBorder="1" applyAlignment="1" applyProtection="1">
      <alignment horizontal="center" vertical="center"/>
      <protection locked="0"/>
    </xf>
    <xf numFmtId="0" fontId="0" fillId="0" borderId="102" xfId="0" applyNumberFormat="1" applyFont="1" applyBorder="1" applyAlignment="1" applyProtection="1">
      <alignment horizontal="center" vertical="center"/>
      <protection locked="0"/>
    </xf>
    <xf numFmtId="0" fontId="4" fillId="0" borderId="113" xfId="0" applyFont="1" applyFill="1" applyBorder="1" applyAlignment="1" applyProtection="1">
      <alignment vertical="center"/>
      <protection locked="0"/>
    </xf>
    <xf numFmtId="0" fontId="96" fillId="0" borderId="114" xfId="0" applyFont="1" applyBorder="1" applyAlignment="1" applyProtection="1">
      <alignment horizontal="center" vertical="center"/>
      <protection locked="0"/>
    </xf>
    <xf numFmtId="0" fontId="4" fillId="0" borderId="115" xfId="0" applyFont="1" applyBorder="1" applyAlignment="1" applyProtection="1">
      <alignment vertical="center"/>
      <protection locked="0"/>
    </xf>
    <xf numFmtId="202" fontId="0" fillId="0" borderId="115" xfId="0" applyNumberFormat="1" applyFont="1" applyBorder="1" applyAlignment="1" applyProtection="1">
      <alignment horizontal="center" vertical="center"/>
      <protection locked="0"/>
    </xf>
    <xf numFmtId="0" fontId="6" fillId="0" borderId="115" xfId="0" applyFont="1" applyBorder="1" applyAlignment="1" applyProtection="1">
      <alignment horizontal="center" vertical="center"/>
      <protection locked="0"/>
    </xf>
    <xf numFmtId="0" fontId="0" fillId="0" borderId="115" xfId="0" applyFont="1" applyBorder="1" applyAlignment="1" applyProtection="1">
      <alignment vertical="center"/>
      <protection locked="0"/>
    </xf>
    <xf numFmtId="0" fontId="96" fillId="0" borderId="115" xfId="0" applyFont="1" applyFill="1" applyBorder="1" applyAlignment="1" applyProtection="1">
      <alignment horizontal="center" vertical="center"/>
      <protection/>
    </xf>
    <xf numFmtId="0" fontId="0" fillId="0" borderId="116" xfId="0" applyNumberFormat="1" applyFont="1" applyBorder="1" applyAlignment="1" applyProtection="1">
      <alignment horizontal="center" vertical="center"/>
      <protection locked="0"/>
    </xf>
    <xf numFmtId="0" fontId="0" fillId="0" borderId="117" xfId="0" applyFont="1" applyFill="1" applyBorder="1" applyAlignment="1" applyProtection="1">
      <alignment horizontal="center" vertical="center"/>
      <protection/>
    </xf>
    <xf numFmtId="0" fontId="0" fillId="0" borderId="116" xfId="0" applyFont="1" applyBorder="1" applyAlignment="1" applyProtection="1">
      <alignment horizontal="center" vertical="center"/>
      <protection locked="0"/>
    </xf>
    <xf numFmtId="0" fontId="0" fillId="0" borderId="118" xfId="0" applyFont="1" applyFill="1" applyBorder="1" applyAlignment="1" applyProtection="1">
      <alignment horizontal="center" vertical="center"/>
      <protection/>
    </xf>
    <xf numFmtId="0" fontId="0" fillId="0" borderId="119" xfId="0" applyFont="1" applyBorder="1" applyAlignment="1" applyProtection="1">
      <alignment horizontal="center" vertical="center"/>
      <protection locked="0"/>
    </xf>
    <xf numFmtId="0" fontId="0" fillId="0" borderId="120" xfId="0" applyFont="1" applyFill="1" applyBorder="1" applyAlignment="1" applyProtection="1">
      <alignment horizontal="center" vertical="center"/>
      <protection/>
    </xf>
    <xf numFmtId="0" fontId="0" fillId="0" borderId="121" xfId="0" applyFont="1" applyBorder="1" applyAlignment="1" applyProtection="1">
      <alignment vertical="center"/>
      <protection locked="0"/>
    </xf>
    <xf numFmtId="0" fontId="0" fillId="0" borderId="122" xfId="0" applyFont="1" applyBorder="1" applyAlignment="1" applyProtection="1">
      <alignment vertical="center"/>
      <protection locked="0"/>
    </xf>
    <xf numFmtId="0" fontId="98" fillId="0" borderId="123" xfId="0" applyFont="1" applyFill="1" applyBorder="1" applyAlignment="1" applyProtection="1">
      <alignment horizontal="center" vertical="center"/>
      <protection locked="0"/>
    </xf>
    <xf numFmtId="0" fontId="4" fillId="0" borderId="124" xfId="0" applyFont="1" applyBorder="1" applyAlignment="1" applyProtection="1">
      <alignment vertical="center"/>
      <protection locked="0"/>
    </xf>
    <xf numFmtId="202" fontId="0" fillId="0" borderId="124" xfId="0" applyNumberFormat="1" applyFont="1" applyBorder="1" applyAlignment="1" applyProtection="1">
      <alignment horizontal="center" vertical="center"/>
      <protection locked="0"/>
    </xf>
    <xf numFmtId="0" fontId="6" fillId="0" borderId="124" xfId="0" applyFont="1" applyBorder="1" applyAlignment="1" applyProtection="1">
      <alignment horizontal="center" vertical="center"/>
      <protection locked="0"/>
    </xf>
    <xf numFmtId="0" fontId="0" fillId="0" borderId="124" xfId="0" applyFont="1" applyBorder="1" applyAlignment="1" applyProtection="1">
      <alignment vertical="center"/>
      <protection locked="0"/>
    </xf>
    <xf numFmtId="0" fontId="96" fillId="0" borderId="124" xfId="0" applyFont="1" applyFill="1" applyBorder="1" applyAlignment="1" applyProtection="1">
      <alignment horizontal="center" vertical="center"/>
      <protection/>
    </xf>
    <xf numFmtId="0" fontId="0" fillId="0" borderId="125" xfId="0" applyNumberFormat="1" applyFont="1" applyBorder="1" applyAlignment="1" applyProtection="1">
      <alignment horizontal="center" vertical="center"/>
      <protection locked="0"/>
    </xf>
    <xf numFmtId="0" fontId="0" fillId="0" borderId="126" xfId="0" applyFont="1" applyFill="1" applyBorder="1" applyAlignment="1" applyProtection="1">
      <alignment horizontal="center" vertical="center"/>
      <protection/>
    </xf>
    <xf numFmtId="0" fontId="0" fillId="0" borderId="125" xfId="0" applyFont="1" applyBorder="1" applyAlignment="1" applyProtection="1">
      <alignment horizontal="center" vertical="center"/>
      <protection locked="0"/>
    </xf>
    <xf numFmtId="0" fontId="0" fillId="0" borderId="127" xfId="0" applyFont="1" applyFill="1" applyBorder="1" applyAlignment="1" applyProtection="1">
      <alignment horizontal="center" vertical="center"/>
      <protection/>
    </xf>
    <xf numFmtId="0" fontId="0" fillId="0" borderId="128" xfId="0" applyFont="1" applyBorder="1" applyAlignment="1" applyProtection="1">
      <alignment horizontal="center" vertical="center"/>
      <protection locked="0"/>
    </xf>
    <xf numFmtId="0" fontId="0" fillId="0" borderId="129" xfId="0" applyFont="1" applyFill="1" applyBorder="1" applyAlignment="1" applyProtection="1">
      <alignment horizontal="center" vertical="center"/>
      <protection/>
    </xf>
    <xf numFmtId="0" fontId="92" fillId="0" borderId="72" xfId="0" applyFont="1" applyFill="1" applyBorder="1" applyAlignment="1" applyProtection="1">
      <alignment horizontal="center" vertical="center"/>
      <protection locked="0"/>
    </xf>
    <xf numFmtId="0" fontId="92" fillId="0" borderId="97" xfId="0" applyFont="1" applyFill="1" applyBorder="1" applyAlignment="1" applyProtection="1">
      <alignment horizontal="center" vertical="center"/>
      <protection locked="0"/>
    </xf>
    <xf numFmtId="0" fontId="4" fillId="0" borderId="97" xfId="0" applyFont="1" applyFill="1" applyBorder="1" applyAlignment="1" applyProtection="1">
      <alignment vertical="center"/>
      <protection locked="0"/>
    </xf>
    <xf numFmtId="0" fontId="6" fillId="0" borderId="97" xfId="0" applyFont="1" applyFill="1" applyBorder="1" applyAlignment="1" applyProtection="1">
      <alignment horizontal="center" vertical="center"/>
      <protection locked="0"/>
    </xf>
    <xf numFmtId="0" fontId="24" fillId="0" borderId="97" xfId="0" applyFont="1" applyFill="1" applyBorder="1" applyAlignment="1" applyProtection="1">
      <alignment vertical="center"/>
      <protection locked="0"/>
    </xf>
    <xf numFmtId="0" fontId="0" fillId="0" borderId="130" xfId="0" applyFont="1" applyFill="1" applyBorder="1" applyAlignment="1" applyProtection="1">
      <alignment horizontal="center" vertical="center"/>
      <protection/>
    </xf>
    <xf numFmtId="0" fontId="0" fillId="0" borderId="131" xfId="0" applyFont="1" applyFill="1" applyBorder="1" applyAlignment="1" applyProtection="1">
      <alignment horizontal="center" vertical="center"/>
      <protection/>
    </xf>
    <xf numFmtId="0" fontId="0" fillId="0" borderId="132" xfId="0" applyFont="1" applyFill="1" applyBorder="1" applyAlignment="1" applyProtection="1">
      <alignment horizontal="center" vertical="center"/>
      <protection/>
    </xf>
    <xf numFmtId="0" fontId="0" fillId="0" borderId="133" xfId="0" applyFont="1" applyFill="1" applyBorder="1" applyAlignment="1" applyProtection="1">
      <alignment horizontal="center" vertical="center"/>
      <protection/>
    </xf>
    <xf numFmtId="0" fontId="0" fillId="0" borderId="134" xfId="0" applyFont="1" applyFill="1" applyBorder="1" applyAlignment="1" applyProtection="1">
      <alignment horizontal="center" vertical="center"/>
      <protection/>
    </xf>
    <xf numFmtId="0" fontId="0" fillId="0" borderId="135" xfId="0" applyFont="1" applyFill="1" applyBorder="1" applyAlignment="1" applyProtection="1">
      <alignment horizontal="center" vertical="center"/>
      <protection/>
    </xf>
    <xf numFmtId="0" fontId="0" fillId="0" borderId="98" xfId="0" applyNumberFormat="1" applyFont="1" applyFill="1" applyBorder="1" applyAlignment="1" applyProtection="1">
      <alignment horizontal="center" vertical="center"/>
      <protection locked="0"/>
    </xf>
    <xf numFmtId="0" fontId="0" fillId="0" borderId="100" xfId="0" applyNumberFormat="1" applyFont="1" applyFill="1" applyBorder="1" applyAlignment="1" applyProtection="1">
      <alignment horizontal="center" vertical="center"/>
      <protection locked="0"/>
    </xf>
    <xf numFmtId="0" fontId="0" fillId="0" borderId="102" xfId="0" applyNumberFormat="1" applyFont="1" applyFill="1" applyBorder="1" applyAlignment="1" applyProtection="1">
      <alignment horizontal="center" vertical="center"/>
      <protection locked="0"/>
    </xf>
    <xf numFmtId="0" fontId="0" fillId="0" borderId="100" xfId="0" applyFont="1" applyFill="1" applyBorder="1" applyAlignment="1" applyProtection="1">
      <alignment horizontal="center" vertical="center"/>
      <protection locked="0"/>
    </xf>
    <xf numFmtId="0" fontId="0" fillId="0" borderId="102" xfId="0" applyFont="1" applyFill="1" applyBorder="1" applyAlignment="1" applyProtection="1">
      <alignment horizontal="center" vertical="center"/>
      <protection locked="0"/>
    </xf>
    <xf numFmtId="0" fontId="0" fillId="0" borderId="98" xfId="0" applyFont="1" applyFill="1" applyBorder="1" applyAlignment="1" applyProtection="1">
      <alignment horizontal="center" vertical="center"/>
      <protection locked="0"/>
    </xf>
    <xf numFmtId="202" fontId="0" fillId="0" borderId="114" xfId="0" applyNumberFormat="1" applyFont="1" applyBorder="1" applyAlignment="1" applyProtection="1">
      <alignment horizontal="center" vertical="center"/>
      <protection locked="0"/>
    </xf>
    <xf numFmtId="0" fontId="6" fillId="0" borderId="114" xfId="0" applyFont="1" applyBorder="1" applyAlignment="1" applyProtection="1">
      <alignment horizontal="center" vertical="center"/>
      <protection locked="0"/>
    </xf>
    <xf numFmtId="0" fontId="0" fillId="0" borderId="114" xfId="0" applyFont="1" applyBorder="1" applyAlignment="1" applyProtection="1">
      <alignment vertical="center"/>
      <protection locked="0"/>
    </xf>
    <xf numFmtId="0" fontId="0" fillId="0" borderId="76" xfId="0" applyFont="1" applyBorder="1" applyAlignment="1" applyProtection="1">
      <alignment vertical="center"/>
      <protection locked="0"/>
    </xf>
    <xf numFmtId="0" fontId="0" fillId="0" borderId="136" xfId="0" applyFont="1" applyBorder="1" applyAlignment="1" applyProtection="1">
      <alignment vertical="center"/>
      <protection locked="0"/>
    </xf>
    <xf numFmtId="0" fontId="102" fillId="0" borderId="74" xfId="0" applyFont="1" applyFill="1" applyBorder="1" applyAlignment="1" applyProtection="1">
      <alignment horizontal="center" vertical="center"/>
      <protection/>
    </xf>
    <xf numFmtId="0" fontId="96" fillId="0" borderId="137" xfId="0" applyFont="1" applyFill="1" applyBorder="1" applyAlignment="1" applyProtection="1">
      <alignment horizontal="center" vertical="center"/>
      <protection/>
    </xf>
    <xf numFmtId="0" fontId="0" fillId="0" borderId="138" xfId="0" applyFont="1" applyFill="1" applyBorder="1" applyAlignment="1" applyProtection="1">
      <alignment horizontal="center" vertical="center"/>
      <protection/>
    </xf>
    <xf numFmtId="0" fontId="0" fillId="0" borderId="137" xfId="0" applyFont="1" applyFill="1" applyBorder="1" applyAlignment="1" applyProtection="1">
      <alignment horizontal="center" vertical="center"/>
      <protection/>
    </xf>
    <xf numFmtId="0" fontId="0" fillId="0" borderId="139" xfId="0" applyFont="1" applyFill="1" applyBorder="1" applyAlignment="1" applyProtection="1">
      <alignment horizontal="center" vertical="center"/>
      <protection/>
    </xf>
    <xf numFmtId="0" fontId="0" fillId="0" borderId="140" xfId="0" applyFont="1" applyFill="1" applyBorder="1" applyAlignment="1" applyProtection="1">
      <alignment horizontal="center" vertical="center"/>
      <protection/>
    </xf>
    <xf numFmtId="0" fontId="0" fillId="0" borderId="141" xfId="0" applyNumberFormat="1" applyFont="1" applyBorder="1" applyAlignment="1" applyProtection="1">
      <alignment horizontal="center" vertical="center"/>
      <protection locked="0"/>
    </xf>
    <xf numFmtId="0" fontId="0" fillId="0" borderId="142" xfId="0" applyNumberFormat="1" applyFont="1" applyBorder="1" applyAlignment="1" applyProtection="1">
      <alignment horizontal="center" vertical="center"/>
      <protection locked="0"/>
    </xf>
    <xf numFmtId="0" fontId="0" fillId="0" borderId="141" xfId="0" applyFont="1" applyBorder="1" applyAlignment="1" applyProtection="1">
      <alignment horizontal="center" vertical="center"/>
      <protection locked="0"/>
    </xf>
    <xf numFmtId="0" fontId="0" fillId="0" borderId="142" xfId="0" applyFont="1" applyBorder="1" applyAlignment="1" applyProtection="1">
      <alignment horizontal="center" vertical="center"/>
      <protection locked="0"/>
    </xf>
    <xf numFmtId="0" fontId="90" fillId="0" borderId="82" xfId="0" applyFont="1" applyFill="1" applyBorder="1" applyAlignment="1" applyProtection="1">
      <alignment horizontal="center" vertical="center"/>
      <protection locked="0"/>
    </xf>
    <xf numFmtId="0" fontId="99" fillId="0" borderId="73" xfId="0" applyFont="1" applyFill="1" applyBorder="1" applyAlignment="1" applyProtection="1">
      <alignment horizontal="center" vertical="center"/>
      <protection locked="0"/>
    </xf>
    <xf numFmtId="0" fontId="99" fillId="0" borderId="73" xfId="0" applyFont="1" applyBorder="1" applyAlignment="1" applyProtection="1">
      <alignment horizontal="center" vertical="center"/>
      <protection locked="0"/>
    </xf>
    <xf numFmtId="0" fontId="92" fillId="0" borderId="73" xfId="0" applyFont="1" applyBorder="1" applyAlignment="1" applyProtection="1">
      <alignment horizontal="center" vertical="center"/>
      <protection locked="0"/>
    </xf>
    <xf numFmtId="0" fontId="92" fillId="32" borderId="73" xfId="0" applyFont="1" applyFill="1" applyBorder="1" applyAlignment="1" applyProtection="1">
      <alignment horizontal="center" vertical="center"/>
      <protection locked="0"/>
    </xf>
    <xf numFmtId="0" fontId="92" fillId="32" borderId="97" xfId="0" applyFont="1" applyFill="1" applyBorder="1" applyAlignment="1" applyProtection="1">
      <alignment horizontal="center" vertical="center"/>
      <protection locked="0"/>
    </xf>
    <xf numFmtId="0" fontId="11" fillId="0" borderId="97" xfId="0" applyFont="1" applyFill="1" applyBorder="1" applyAlignment="1" applyProtection="1">
      <alignment horizontal="center" vertical="center"/>
      <protection/>
    </xf>
    <xf numFmtId="0" fontId="0" fillId="32" borderId="100" xfId="0" applyNumberFormat="1" applyFont="1" applyFill="1" applyBorder="1" applyAlignment="1" applyProtection="1">
      <alignment horizontal="center" vertical="center"/>
      <protection locked="0"/>
    </xf>
    <xf numFmtId="0" fontId="0" fillId="32" borderId="102" xfId="0" applyNumberFormat="1" applyFont="1" applyFill="1" applyBorder="1" applyAlignment="1" applyProtection="1">
      <alignment horizontal="center" vertical="center"/>
      <protection locked="0"/>
    </xf>
    <xf numFmtId="0" fontId="0" fillId="32" borderId="100" xfId="0" applyFont="1" applyFill="1" applyBorder="1" applyAlignment="1" applyProtection="1">
      <alignment horizontal="center" vertical="center"/>
      <protection locked="0"/>
    </xf>
    <xf numFmtId="0" fontId="0" fillId="32" borderId="102" xfId="0" applyFont="1" applyFill="1" applyBorder="1" applyAlignment="1" applyProtection="1">
      <alignment horizontal="center" vertical="center"/>
      <protection locked="0"/>
    </xf>
    <xf numFmtId="0" fontId="29" fillId="0" borderId="72" xfId="0" applyFont="1" applyBorder="1" applyAlignment="1" applyProtection="1">
      <alignment vertical="center"/>
      <protection locked="0"/>
    </xf>
    <xf numFmtId="0" fontId="29" fillId="0" borderId="81" xfId="0" applyFont="1" applyBorder="1" applyAlignment="1" applyProtection="1">
      <alignment vertical="center"/>
      <protection locked="0"/>
    </xf>
    <xf numFmtId="0" fontId="0" fillId="32" borderId="98" xfId="0" applyNumberFormat="1" applyFont="1" applyFill="1" applyBorder="1" applyAlignment="1" applyProtection="1">
      <alignment horizontal="center" vertical="center"/>
      <protection locked="0"/>
    </xf>
    <xf numFmtId="0" fontId="0" fillId="32" borderId="98" xfId="0" applyFont="1" applyFill="1" applyBorder="1" applyAlignment="1" applyProtection="1">
      <alignment horizontal="center" vertical="center"/>
      <protection locked="0"/>
    </xf>
    <xf numFmtId="0" fontId="29" fillId="0" borderId="72" xfId="0" applyFont="1" applyFill="1" applyBorder="1" applyAlignment="1" applyProtection="1">
      <alignment vertical="center"/>
      <protection locked="0"/>
    </xf>
    <xf numFmtId="0" fontId="29" fillId="0" borderId="115" xfId="0" applyFont="1" applyBorder="1" applyAlignment="1" applyProtection="1">
      <alignment vertical="center"/>
      <protection locked="0"/>
    </xf>
    <xf numFmtId="0" fontId="29" fillId="0" borderId="74" xfId="0" applyFont="1" applyBorder="1" applyAlignment="1" applyProtection="1">
      <alignment vertical="center"/>
      <protection locked="0"/>
    </xf>
    <xf numFmtId="0" fontId="90" fillId="0" borderId="143" xfId="0" applyFont="1" applyFill="1" applyBorder="1" applyAlignment="1" applyProtection="1">
      <alignment horizontal="center" vertical="center"/>
      <protection locked="0"/>
    </xf>
    <xf numFmtId="0" fontId="4" fillId="0" borderId="143" xfId="0" applyFont="1" applyFill="1" applyBorder="1" applyAlignment="1" applyProtection="1">
      <alignment vertical="center"/>
      <protection locked="0"/>
    </xf>
    <xf numFmtId="202" fontId="0" fillId="0" borderId="143" xfId="0" applyNumberFormat="1" applyFont="1" applyBorder="1" applyAlignment="1" applyProtection="1">
      <alignment horizontal="center" vertical="center"/>
      <protection locked="0"/>
    </xf>
    <xf numFmtId="0" fontId="0" fillId="0" borderId="143" xfId="0" applyFont="1" applyFill="1" applyBorder="1" applyAlignment="1" applyProtection="1">
      <alignment vertical="center"/>
      <protection locked="0"/>
    </xf>
    <xf numFmtId="0" fontId="0" fillId="0" borderId="144" xfId="0" applyNumberFormat="1" applyFont="1" applyBorder="1" applyAlignment="1" applyProtection="1">
      <alignment horizontal="center" vertical="center"/>
      <protection locked="0"/>
    </xf>
    <xf numFmtId="0" fontId="0" fillId="0" borderId="145" xfId="0" applyFont="1" applyFill="1" applyBorder="1" applyAlignment="1" applyProtection="1">
      <alignment horizontal="center" vertical="center"/>
      <protection/>
    </xf>
    <xf numFmtId="0" fontId="0" fillId="0" borderId="144" xfId="0" applyFont="1" applyBorder="1" applyAlignment="1" applyProtection="1">
      <alignment horizontal="center" vertical="center"/>
      <protection locked="0"/>
    </xf>
    <xf numFmtId="0" fontId="0" fillId="0" borderId="146" xfId="0" applyFont="1" applyFill="1" applyBorder="1" applyAlignment="1" applyProtection="1">
      <alignment horizontal="center" vertical="center"/>
      <protection/>
    </xf>
    <xf numFmtId="0" fontId="92" fillId="0" borderId="45" xfId="0" applyFont="1" applyFill="1" applyBorder="1" applyAlignment="1" applyProtection="1">
      <alignment horizontal="center" vertical="center"/>
      <protection locked="0"/>
    </xf>
    <xf numFmtId="0" fontId="4" fillId="32" borderId="45" xfId="0" applyFont="1" applyFill="1" applyBorder="1" applyAlignment="1" applyProtection="1">
      <alignment vertical="center"/>
      <protection locked="0"/>
    </xf>
    <xf numFmtId="202" fontId="0" fillId="32" borderId="147" xfId="0" applyNumberFormat="1" applyFont="1" applyFill="1" applyBorder="1" applyAlignment="1" applyProtection="1">
      <alignment horizontal="center" vertical="center"/>
      <protection locked="0"/>
    </xf>
    <xf numFmtId="0" fontId="6" fillId="32" borderId="45" xfId="0" applyFont="1" applyFill="1" applyBorder="1" applyAlignment="1" applyProtection="1">
      <alignment horizontal="center" vertical="center"/>
      <protection locked="0"/>
    </xf>
    <xf numFmtId="0" fontId="0" fillId="32" borderId="147" xfId="0" applyFont="1" applyFill="1" applyBorder="1" applyAlignment="1" applyProtection="1">
      <alignment vertical="center"/>
      <protection locked="0"/>
    </xf>
    <xf numFmtId="0" fontId="0" fillId="0" borderId="148" xfId="0" applyNumberFormat="1" applyFont="1" applyBorder="1" applyAlignment="1" applyProtection="1">
      <alignment horizontal="center" vertical="center"/>
      <protection locked="0"/>
    </xf>
    <xf numFmtId="0" fontId="0" fillId="0" borderId="147" xfId="0" applyFont="1" applyFill="1" applyBorder="1" applyAlignment="1" applyProtection="1">
      <alignment horizontal="center" vertical="center"/>
      <protection/>
    </xf>
    <xf numFmtId="0" fontId="0" fillId="0" borderId="148" xfId="0" applyFont="1" applyBorder="1" applyAlignment="1" applyProtection="1">
      <alignment horizontal="center" vertical="center"/>
      <protection locked="0"/>
    </xf>
    <xf numFmtId="0" fontId="0" fillId="0" borderId="149" xfId="0" applyFont="1" applyFill="1" applyBorder="1" applyAlignment="1" applyProtection="1">
      <alignment horizontal="center" vertical="center"/>
      <protection/>
    </xf>
    <xf numFmtId="0" fontId="0" fillId="0" borderId="150" xfId="0" applyFont="1" applyFill="1" applyBorder="1" applyAlignment="1" applyProtection="1">
      <alignment horizontal="center" vertical="center"/>
      <protection/>
    </xf>
    <xf numFmtId="0" fontId="99" fillId="0" borderId="151" xfId="0" applyFont="1" applyFill="1" applyBorder="1" applyAlignment="1" applyProtection="1">
      <alignment horizontal="center" vertical="center"/>
      <protection locked="0"/>
    </xf>
    <xf numFmtId="0" fontId="4" fillId="0" borderId="151" xfId="0" applyFont="1" applyFill="1" applyBorder="1" applyAlignment="1" applyProtection="1">
      <alignment vertical="center"/>
      <protection locked="0"/>
    </xf>
    <xf numFmtId="202" fontId="0" fillId="0" borderId="151" xfId="0" applyNumberFormat="1" applyFont="1" applyBorder="1" applyAlignment="1" applyProtection="1">
      <alignment horizontal="center" vertical="center"/>
      <protection locked="0"/>
    </xf>
    <xf numFmtId="0" fontId="6" fillId="0" borderId="151" xfId="0" applyFont="1" applyFill="1" applyBorder="1" applyAlignment="1" applyProtection="1">
      <alignment horizontal="center" vertical="center"/>
      <protection locked="0"/>
    </xf>
    <xf numFmtId="0" fontId="0" fillId="0" borderId="151" xfId="0" applyFont="1" applyBorder="1" applyAlignment="1" applyProtection="1">
      <alignment vertical="center"/>
      <protection locked="0"/>
    </xf>
    <xf numFmtId="0" fontId="0" fillId="0" borderId="152" xfId="0" applyNumberFormat="1" applyFont="1" applyBorder="1" applyAlignment="1" applyProtection="1">
      <alignment horizontal="center" vertical="center"/>
      <protection locked="0"/>
    </xf>
    <xf numFmtId="0" fontId="0" fillId="0" borderId="153" xfId="0" applyFont="1" applyFill="1" applyBorder="1" applyAlignment="1" applyProtection="1">
      <alignment horizontal="center" vertical="center"/>
      <protection/>
    </xf>
    <xf numFmtId="0" fontId="0" fillId="0" borderId="152" xfId="0" applyFont="1" applyBorder="1" applyAlignment="1" applyProtection="1">
      <alignment horizontal="center" vertical="center"/>
      <protection locked="0"/>
    </xf>
    <xf numFmtId="0" fontId="0" fillId="0" borderId="154" xfId="0" applyFont="1" applyFill="1" applyBorder="1" applyAlignment="1" applyProtection="1">
      <alignment horizontal="center" vertical="center"/>
      <protection/>
    </xf>
    <xf numFmtId="0" fontId="99" fillId="0" borderId="151" xfId="0" applyFont="1" applyBorder="1" applyAlignment="1" applyProtection="1">
      <alignment horizontal="center" vertical="center"/>
      <protection locked="0"/>
    </xf>
    <xf numFmtId="0" fontId="6" fillId="0" borderId="151" xfId="0" applyFont="1" applyBorder="1" applyAlignment="1" applyProtection="1">
      <alignment horizontal="center" vertical="center"/>
      <protection locked="0"/>
    </xf>
    <xf numFmtId="0" fontId="0" fillId="0" borderId="151" xfId="0" applyFont="1" applyFill="1" applyBorder="1" applyAlignment="1" applyProtection="1">
      <alignment vertical="center"/>
      <protection locked="0"/>
    </xf>
    <xf numFmtId="0" fontId="92" fillId="0" borderId="151" xfId="0" applyFont="1" applyBorder="1" applyAlignment="1" applyProtection="1">
      <alignment horizontal="center" vertical="center"/>
      <protection locked="0"/>
    </xf>
    <xf numFmtId="0" fontId="92" fillId="0" borderId="151" xfId="0" applyFont="1" applyFill="1" applyBorder="1" applyAlignment="1" applyProtection="1">
      <alignment horizontal="center" vertical="center"/>
      <protection locked="0"/>
    </xf>
    <xf numFmtId="0" fontId="4" fillId="0" borderId="151" xfId="0" applyFont="1" applyBorder="1" applyAlignment="1" applyProtection="1">
      <alignment vertical="center"/>
      <protection locked="0"/>
    </xf>
    <xf numFmtId="202" fontId="0" fillId="32" borderId="151" xfId="0" applyNumberFormat="1" applyFont="1" applyFill="1" applyBorder="1" applyAlignment="1" applyProtection="1">
      <alignment horizontal="center" vertical="center"/>
      <protection locked="0"/>
    </xf>
    <xf numFmtId="0" fontId="6" fillId="32" borderId="151" xfId="0" applyFont="1" applyFill="1" applyBorder="1" applyAlignment="1" applyProtection="1">
      <alignment horizontal="center" vertical="center"/>
      <protection locked="0"/>
    </xf>
    <xf numFmtId="0" fontId="0" fillId="32" borderId="155" xfId="0" applyFont="1" applyFill="1" applyBorder="1" applyAlignment="1" applyProtection="1">
      <alignment vertical="center"/>
      <protection locked="0"/>
    </xf>
    <xf numFmtId="202" fontId="0" fillId="0" borderId="151" xfId="0" applyNumberFormat="1" applyFont="1" applyFill="1" applyBorder="1" applyAlignment="1" applyProtection="1">
      <alignment horizontal="center" vertical="center"/>
      <protection locked="0"/>
    </xf>
    <xf numFmtId="0" fontId="14" fillId="0" borderId="151" xfId="0" applyFont="1" applyFill="1" applyBorder="1" applyAlignment="1" applyProtection="1">
      <alignment vertical="center"/>
      <protection locked="0"/>
    </xf>
    <xf numFmtId="0" fontId="0" fillId="0" borderId="151" xfId="0" applyFont="1" applyBorder="1" applyAlignment="1" applyProtection="1">
      <alignment horizontal="left" vertical="center"/>
      <protection locked="0"/>
    </xf>
    <xf numFmtId="202" fontId="0" fillId="0" borderId="156" xfId="0" applyNumberFormat="1" applyFont="1" applyBorder="1" applyAlignment="1" applyProtection="1">
      <alignment horizontal="center" vertical="center"/>
      <protection locked="0"/>
    </xf>
    <xf numFmtId="0" fontId="0" fillId="0" borderId="156" xfId="0" applyFont="1" applyBorder="1" applyAlignment="1" applyProtection="1">
      <alignment vertical="center"/>
      <protection locked="0"/>
    </xf>
    <xf numFmtId="0" fontId="0" fillId="0" borderId="156" xfId="0" applyFont="1" applyFill="1" applyBorder="1" applyAlignment="1" applyProtection="1">
      <alignment horizontal="center" vertical="center"/>
      <protection/>
    </xf>
    <xf numFmtId="0" fontId="4" fillId="32" borderId="151" xfId="0" applyFont="1" applyFill="1" applyBorder="1" applyAlignment="1">
      <alignment vertical="center"/>
    </xf>
    <xf numFmtId="0" fontId="6" fillId="32" borderId="151" xfId="0" applyFont="1" applyFill="1" applyBorder="1" applyAlignment="1">
      <alignment horizontal="center" vertical="center"/>
    </xf>
    <xf numFmtId="0" fontId="0" fillId="0" borderId="152" xfId="0" applyNumberFormat="1" applyFont="1" applyBorder="1" applyAlignment="1" applyProtection="1">
      <alignment horizontal="center" vertical="center"/>
      <protection locked="0"/>
    </xf>
    <xf numFmtId="202" fontId="0" fillId="32" borderId="156" xfId="0" applyNumberFormat="1" applyFont="1" applyFill="1" applyBorder="1" applyAlignment="1" applyProtection="1">
      <alignment horizontal="center" vertical="center"/>
      <protection locked="0"/>
    </xf>
    <xf numFmtId="0" fontId="0" fillId="32" borderId="156" xfId="0" applyFont="1" applyFill="1" applyBorder="1" applyAlignment="1" applyProtection="1">
      <alignment vertical="center"/>
      <protection locked="0"/>
    </xf>
    <xf numFmtId="0" fontId="0" fillId="0" borderId="152" xfId="0" applyNumberFormat="1" applyBorder="1" applyAlignment="1" applyProtection="1">
      <alignment horizontal="center" vertical="center"/>
      <protection locked="0"/>
    </xf>
    <xf numFmtId="0" fontId="4" fillId="0" borderId="157" xfId="0" applyFont="1" applyFill="1" applyBorder="1" applyAlignment="1" applyProtection="1">
      <alignment vertical="center"/>
      <protection locked="0"/>
    </xf>
    <xf numFmtId="0" fontId="29" fillId="0" borderId="81" xfId="0" applyFont="1" applyFill="1" applyBorder="1" applyAlignment="1" applyProtection="1">
      <alignment vertical="center"/>
      <protection locked="0"/>
    </xf>
    <xf numFmtId="0" fontId="6" fillId="0" borderId="81" xfId="0" applyFont="1" applyFill="1" applyBorder="1" applyAlignment="1" applyProtection="1">
      <alignment horizontal="center" vertical="center"/>
      <protection locked="0"/>
    </xf>
    <xf numFmtId="0" fontId="0" fillId="0" borderId="81" xfId="0" applyFont="1" applyFill="1" applyBorder="1" applyAlignment="1" applyProtection="1">
      <alignment vertical="center"/>
      <protection locked="0"/>
    </xf>
    <xf numFmtId="0" fontId="29" fillId="0" borderId="151" xfId="0" applyFont="1" applyFill="1" applyBorder="1" applyAlignment="1" applyProtection="1">
      <alignment vertical="center"/>
      <protection locked="0"/>
    </xf>
    <xf numFmtId="0" fontId="29" fillId="0" borderId="151" xfId="0" applyFont="1" applyBorder="1" applyAlignment="1" applyProtection="1">
      <alignment vertical="center"/>
      <protection locked="0"/>
    </xf>
    <xf numFmtId="0" fontId="6" fillId="0" borderId="143" xfId="0" applyFont="1" applyFill="1" applyBorder="1" applyAlignment="1" applyProtection="1">
      <alignment horizontal="center" vertical="center"/>
      <protection locked="0"/>
    </xf>
    <xf numFmtId="0" fontId="19" fillId="0" borderId="158" xfId="0" applyFont="1" applyBorder="1" applyAlignment="1">
      <alignment/>
    </xf>
    <xf numFmtId="0" fontId="19" fillId="0" borderId="159" xfId="0" applyFont="1" applyBorder="1" applyAlignment="1">
      <alignment/>
    </xf>
    <xf numFmtId="0" fontId="90" fillId="0" borderId="72" xfId="0" applyFont="1" applyFill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vertical="center"/>
      <protection locked="0"/>
    </xf>
    <xf numFmtId="202" fontId="0" fillId="0" borderId="113" xfId="0" applyNumberFormat="1" applyFill="1" applyBorder="1" applyAlignment="1" applyProtection="1">
      <alignment horizontal="center" vertical="center"/>
      <protection locked="0"/>
    </xf>
    <xf numFmtId="0" fontId="6" fillId="0" borderId="113" xfId="0" applyFont="1" applyFill="1" applyBorder="1" applyAlignment="1" applyProtection="1">
      <alignment horizontal="center" vertical="center"/>
      <protection locked="0"/>
    </xf>
    <xf numFmtId="0" fontId="0" fillId="0" borderId="113" xfId="0" applyFont="1" applyFill="1" applyBorder="1" applyAlignment="1" applyProtection="1">
      <alignment vertical="center"/>
      <protection locked="0"/>
    </xf>
    <xf numFmtId="0" fontId="4" fillId="0" borderId="160" xfId="0" applyFont="1" applyBorder="1" applyAlignment="1" applyProtection="1">
      <alignment vertical="center"/>
      <protection locked="0"/>
    </xf>
    <xf numFmtId="202" fontId="0" fillId="0" borderId="160" xfId="0" applyNumberFormat="1" applyFont="1" applyBorder="1" applyAlignment="1" applyProtection="1">
      <alignment horizontal="center" vertical="center"/>
      <protection locked="0"/>
    </xf>
    <xf numFmtId="0" fontId="6" fillId="0" borderId="160" xfId="0" applyFont="1" applyBorder="1" applyAlignment="1" applyProtection="1">
      <alignment horizontal="center" vertical="center"/>
      <protection locked="0"/>
    </xf>
    <xf numFmtId="0" fontId="0" fillId="0" borderId="160" xfId="0" applyFont="1" applyBorder="1" applyAlignment="1" applyProtection="1">
      <alignment vertical="center"/>
      <protection locked="0"/>
    </xf>
    <xf numFmtId="0" fontId="4" fillId="0" borderId="160" xfId="0" applyFont="1" applyBorder="1" applyAlignment="1" applyProtection="1">
      <alignment horizontal="center" vertical="center"/>
      <protection locked="0"/>
    </xf>
    <xf numFmtId="0" fontId="0" fillId="0" borderId="161" xfId="0" applyFont="1" applyFill="1" applyBorder="1" applyAlignment="1" applyProtection="1">
      <alignment horizontal="center" vertical="center"/>
      <protection/>
    </xf>
    <xf numFmtId="0" fontId="0" fillId="0" borderId="162" xfId="0" applyFont="1" applyFill="1" applyBorder="1" applyAlignment="1" applyProtection="1">
      <alignment horizontal="center" vertical="center"/>
      <protection/>
    </xf>
    <xf numFmtId="0" fontId="0" fillId="0" borderId="163" xfId="0" applyNumberFormat="1" applyFont="1" applyBorder="1" applyAlignment="1" applyProtection="1">
      <alignment horizontal="center" vertical="center"/>
      <protection locked="0"/>
    </xf>
    <xf numFmtId="0" fontId="0" fillId="0" borderId="163" xfId="0" applyFont="1" applyBorder="1" applyAlignment="1" applyProtection="1">
      <alignment horizontal="center" vertical="center"/>
      <protection locked="0"/>
    </xf>
    <xf numFmtId="202" fontId="0" fillId="32" borderId="151" xfId="0" applyNumberFormat="1" applyFont="1" applyFill="1" applyBorder="1" applyAlignment="1">
      <alignment horizontal="center" vertical="center"/>
    </xf>
    <xf numFmtId="0" fontId="0" fillId="0" borderId="156" xfId="0" applyFont="1" applyFill="1" applyBorder="1" applyAlignment="1" applyProtection="1">
      <alignment vertical="center"/>
      <protection locked="0"/>
    </xf>
    <xf numFmtId="0" fontId="0" fillId="32" borderId="151" xfId="0" applyFont="1" applyFill="1" applyBorder="1" applyAlignment="1">
      <alignment vertical="center"/>
    </xf>
    <xf numFmtId="0" fontId="103" fillId="32" borderId="114" xfId="0" applyFont="1" applyFill="1" applyBorder="1" applyAlignment="1" applyProtection="1">
      <alignment horizontal="center" vertical="center"/>
      <protection locked="0"/>
    </xf>
    <xf numFmtId="0" fontId="104" fillId="0" borderId="76" xfId="0" applyFont="1" applyBorder="1" applyAlignment="1" applyProtection="1">
      <alignment horizontal="center" vertical="center"/>
      <protection locked="0"/>
    </xf>
    <xf numFmtId="0" fontId="105" fillId="32" borderId="76" xfId="0" applyFont="1" applyFill="1" applyBorder="1" applyAlignment="1" applyProtection="1">
      <alignment horizontal="center" vertical="center"/>
      <protection locked="0"/>
    </xf>
    <xf numFmtId="0" fontId="105" fillId="32" borderId="74" xfId="0" applyFont="1" applyFill="1" applyBorder="1" applyAlignment="1" applyProtection="1">
      <alignment horizontal="center" vertical="center"/>
      <protection locked="0"/>
    </xf>
    <xf numFmtId="0" fontId="106" fillId="0" borderId="115" xfId="0" applyFont="1" applyFill="1" applyBorder="1" applyAlignment="1" applyProtection="1">
      <alignment horizontal="center" vertical="center"/>
      <protection/>
    </xf>
    <xf numFmtId="0" fontId="106" fillId="0" borderId="74" xfId="0" applyFont="1" applyFill="1" applyBorder="1" applyAlignment="1" applyProtection="1">
      <alignment horizontal="center" vertical="center"/>
      <protection/>
    </xf>
    <xf numFmtId="0" fontId="106" fillId="0" borderId="137" xfId="0" applyFont="1" applyFill="1" applyBorder="1" applyAlignment="1" applyProtection="1">
      <alignment horizontal="center" vertical="center"/>
      <protection/>
    </xf>
    <xf numFmtId="0" fontId="106" fillId="0" borderId="160" xfId="0" applyFont="1" applyFill="1" applyBorder="1" applyAlignment="1" applyProtection="1">
      <alignment horizontal="center" vertical="center"/>
      <protection/>
    </xf>
    <xf numFmtId="202" fontId="0" fillId="32" borderId="156" xfId="0" applyNumberFormat="1" applyFont="1" applyFill="1" applyBorder="1" applyAlignment="1">
      <alignment horizontal="center" vertical="center"/>
    </xf>
    <xf numFmtId="202" fontId="0" fillId="0" borderId="156" xfId="0" applyNumberFormat="1" applyFill="1" applyBorder="1" applyAlignment="1" applyProtection="1">
      <alignment horizontal="center" vertical="center"/>
      <protection locked="0"/>
    </xf>
    <xf numFmtId="0" fontId="0" fillId="32" borderId="156" xfId="0" applyFont="1" applyFill="1" applyBorder="1" applyAlignment="1">
      <alignment horizontal="left" vertical="center"/>
    </xf>
    <xf numFmtId="0" fontId="107" fillId="0" borderId="151" xfId="0" applyFont="1" applyFill="1" applyBorder="1" applyAlignment="1" applyProtection="1">
      <alignment horizontal="center" vertical="center"/>
      <protection/>
    </xf>
    <xf numFmtId="0" fontId="4" fillId="0" borderId="164" xfId="0" applyFont="1" applyBorder="1" applyAlignment="1" applyProtection="1">
      <alignment vertical="center"/>
      <protection locked="0"/>
    </xf>
    <xf numFmtId="0" fontId="4" fillId="32" borderId="157" xfId="0" applyFont="1" applyFill="1" applyBorder="1" applyAlignment="1">
      <alignment vertical="center"/>
    </xf>
    <xf numFmtId="0" fontId="107" fillId="0" borderId="143" xfId="0" applyFont="1" applyFill="1" applyBorder="1" applyAlignment="1" applyProtection="1">
      <alignment horizontal="center" vertical="center"/>
      <protection/>
    </xf>
    <xf numFmtId="0" fontId="19" fillId="0" borderId="30" xfId="0" applyFont="1" applyBorder="1" applyAlignment="1">
      <alignment/>
    </xf>
    <xf numFmtId="0" fontId="19" fillId="0" borderId="165" xfId="0" applyFont="1" applyBorder="1" applyAlignment="1">
      <alignment/>
    </xf>
    <xf numFmtId="0" fontId="19" fillId="0" borderId="166" xfId="0" applyFont="1" applyBorder="1" applyAlignment="1">
      <alignment horizontal="center"/>
    </xf>
    <xf numFmtId="0" fontId="93" fillId="0" borderId="166" xfId="0" applyFont="1" applyBorder="1" applyAlignment="1">
      <alignment horizontal="center"/>
    </xf>
    <xf numFmtId="0" fontId="6" fillId="0" borderId="167" xfId="0" applyFont="1" applyBorder="1" applyAlignment="1">
      <alignment horizontal="center"/>
    </xf>
    <xf numFmtId="0" fontId="6" fillId="0" borderId="168" xfId="0" applyFont="1" applyBorder="1" applyAlignment="1">
      <alignment horizont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9" xfId="0" applyFont="1" applyBorder="1" applyAlignment="1">
      <alignment horizontal="center" vertical="center"/>
    </xf>
    <xf numFmtId="0" fontId="14" fillId="0" borderId="170" xfId="0" applyFont="1" applyBorder="1" applyAlignment="1">
      <alignment horizontal="center" vertical="center"/>
    </xf>
    <xf numFmtId="0" fontId="0" fillId="0" borderId="171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4" fillId="0" borderId="171" xfId="0" applyFont="1" applyBorder="1" applyAlignment="1" applyProtection="1">
      <alignment horizontal="center" vertical="center" textRotation="90" wrapText="1"/>
      <protection locked="0"/>
    </xf>
    <xf numFmtId="0" fontId="14" fillId="0" borderId="34" xfId="0" applyFont="1" applyBorder="1" applyAlignment="1" applyProtection="1">
      <alignment horizontal="center" vertical="center" textRotation="90" wrapText="1"/>
      <protection locked="0"/>
    </xf>
    <xf numFmtId="0" fontId="0" fillId="0" borderId="17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4" fillId="0" borderId="171" xfId="0" applyFont="1" applyBorder="1" applyAlignment="1" applyProtection="1">
      <alignment horizontal="center" vertical="center" textRotation="90"/>
      <protection locked="0"/>
    </xf>
    <xf numFmtId="0" fontId="14" fillId="0" borderId="34" xfId="0" applyFont="1" applyBorder="1" applyAlignment="1" applyProtection="1">
      <alignment horizontal="center" vertical="center" textRotation="90"/>
      <protection locked="0"/>
    </xf>
    <xf numFmtId="0" fontId="0" fillId="0" borderId="171" xfId="0" applyFont="1" applyBorder="1" applyAlignment="1" applyProtection="1">
      <alignment horizontal="center" vertical="center" textRotation="90"/>
      <protection locked="0"/>
    </xf>
    <xf numFmtId="0" fontId="0" fillId="0" borderId="34" xfId="0" applyBorder="1" applyAlignment="1" applyProtection="1">
      <alignment horizontal="center" vertical="center" textRotation="90"/>
      <protection locked="0"/>
    </xf>
    <xf numFmtId="0" fontId="0" fillId="0" borderId="172" xfId="0" applyFont="1" applyBorder="1" applyAlignment="1" applyProtection="1">
      <alignment horizontal="center" vertical="center" textRotation="90"/>
      <protection locked="0"/>
    </xf>
    <xf numFmtId="0" fontId="0" fillId="0" borderId="173" xfId="0" applyBorder="1" applyAlignment="1" applyProtection="1">
      <alignment horizontal="center" vertical="center" textRotation="90"/>
      <protection locked="0"/>
    </xf>
    <xf numFmtId="0" fontId="0" fillId="0" borderId="174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14" fillId="0" borderId="174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174" xfId="0" applyFont="1" applyBorder="1" applyAlignment="1" applyProtection="1">
      <alignment horizontal="center" vertical="center" textRotation="90"/>
      <protection locked="0"/>
    </xf>
    <xf numFmtId="0" fontId="14" fillId="0" borderId="37" xfId="0" applyFont="1" applyBorder="1" applyAlignment="1" applyProtection="1">
      <alignment horizontal="center" vertical="center" textRotation="90"/>
      <protection locked="0"/>
    </xf>
    <xf numFmtId="0" fontId="0" fillId="0" borderId="17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4" fillId="0" borderId="175" xfId="0" applyFont="1" applyBorder="1" applyAlignment="1">
      <alignment horizontal="center" vertical="center"/>
    </xf>
    <xf numFmtId="0" fontId="14" fillId="0" borderId="176" xfId="0" applyFont="1" applyBorder="1" applyAlignment="1">
      <alignment horizontal="center" vertical="center"/>
    </xf>
    <xf numFmtId="0" fontId="13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 textRotation="90"/>
      <protection locked="0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6" fillId="0" borderId="177" xfId="0" applyFont="1" applyBorder="1" applyAlignment="1">
      <alignment horizontal="center" textRotation="90"/>
    </xf>
    <xf numFmtId="0" fontId="6" fillId="0" borderId="66" xfId="0" applyFont="1" applyBorder="1" applyAlignment="1">
      <alignment horizontal="center" textRotation="90"/>
    </xf>
    <xf numFmtId="0" fontId="6" fillId="0" borderId="178" xfId="0" applyFont="1" applyBorder="1" applyAlignment="1">
      <alignment horizontal="center" textRotation="90"/>
    </xf>
    <xf numFmtId="0" fontId="20" fillId="0" borderId="0" xfId="0" applyFont="1" applyBorder="1" applyAlignment="1">
      <alignment horizontal="right"/>
    </xf>
    <xf numFmtId="0" fontId="108" fillId="0" borderId="179" xfId="0" applyFont="1" applyBorder="1" applyAlignment="1">
      <alignment horizontal="center"/>
    </xf>
    <xf numFmtId="0" fontId="108" fillId="0" borderId="180" xfId="0" applyFont="1" applyBorder="1" applyAlignment="1">
      <alignment horizontal="center"/>
    </xf>
    <xf numFmtId="0" fontId="108" fillId="0" borderId="181" xfId="0" applyFont="1" applyBorder="1" applyAlignment="1">
      <alignment horizontal="center"/>
    </xf>
    <xf numFmtId="0" fontId="89" fillId="0" borderId="182" xfId="0" applyFont="1" applyBorder="1" applyAlignment="1">
      <alignment horizontal="center" textRotation="90"/>
    </xf>
    <xf numFmtId="0" fontId="89" fillId="0" borderId="66" xfId="0" applyFont="1" applyBorder="1" applyAlignment="1">
      <alignment horizontal="center" textRotation="90"/>
    </xf>
    <xf numFmtId="0" fontId="89" fillId="0" borderId="183" xfId="0" applyFont="1" applyBorder="1" applyAlignment="1">
      <alignment horizontal="center" textRotation="90"/>
    </xf>
    <xf numFmtId="0" fontId="6" fillId="0" borderId="0" xfId="0" applyFont="1" applyBorder="1" applyAlignment="1">
      <alignment horizontal="left"/>
    </xf>
    <xf numFmtId="0" fontId="6" fillId="0" borderId="184" xfId="0" applyFont="1" applyBorder="1" applyAlignment="1">
      <alignment horizontal="center" textRotation="90"/>
    </xf>
    <xf numFmtId="0" fontId="6" fillId="0" borderId="185" xfId="0" applyFont="1" applyBorder="1" applyAlignment="1">
      <alignment horizontal="center" textRotation="90"/>
    </xf>
    <xf numFmtId="0" fontId="6" fillId="0" borderId="186" xfId="0" applyFont="1" applyBorder="1" applyAlignment="1">
      <alignment horizontal="center" textRotation="90"/>
    </xf>
    <xf numFmtId="0" fontId="6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6" fillId="0" borderId="187" xfId="0" applyFont="1" applyBorder="1" applyAlignment="1">
      <alignment horizontal="center" vertical="center"/>
    </xf>
    <xf numFmtId="0" fontId="6" fillId="0" borderId="188" xfId="0" applyFont="1" applyBorder="1" applyAlignment="1">
      <alignment horizontal="center" vertical="center"/>
    </xf>
    <xf numFmtId="0" fontId="109" fillId="0" borderId="189" xfId="0" applyFont="1" applyBorder="1" applyAlignment="1">
      <alignment horizontal="center"/>
    </xf>
    <xf numFmtId="0" fontId="109" fillId="0" borderId="190" xfId="0" applyFont="1" applyBorder="1" applyAlignment="1">
      <alignment horizontal="center"/>
    </xf>
    <xf numFmtId="0" fontId="109" fillId="0" borderId="191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png" /><Relationship Id="rId3" Type="http://schemas.openxmlformats.org/officeDocument/2006/relationships/hyperlink" Target="http://de.wikipedia.org/w/index.php?title=Bild:Flag_of_Austria.svg&amp;filetimestamp=20070625194609" TargetMode="External" /><Relationship Id="rId4" Type="http://schemas.openxmlformats.org/officeDocument/2006/relationships/hyperlink" Target="http://de.wikipedia.org/w/index.php?title=Bild:Flag_of_Austria.svg&amp;filetimestamp=20070625194609" TargetMode="External" /><Relationship Id="rId5" Type="http://schemas.openxmlformats.org/officeDocument/2006/relationships/image" Target="../media/image7.jpeg" /><Relationship Id="rId6" Type="http://schemas.openxmlformats.org/officeDocument/2006/relationships/hyperlink" Target="http://images.google.at/imgres?imgurl=http://www.fahnenversand.de/shop/images/artikel/1208.jpg&amp;imgrefurl=http://www.fahnenversand.de/shop/id/1208/nr/detailansicht.htm&amp;h=380&amp;w=570&amp;sz=4&amp;tbnid=IqWU41Y58pUT6M:&amp;tbnh=89&amp;tbnw=134&amp;prev=/images%3Fq%3Ditalienische%2Bflagge%26um%3D1&amp;start=1&amp;sa=X&amp;oi=images&amp;ct=image&amp;cd=1" TargetMode="External" /><Relationship Id="rId7" Type="http://schemas.openxmlformats.org/officeDocument/2006/relationships/hyperlink" Target="http://images.google.at/imgres?imgurl=http://www.fahnenversand.de/shop/images/artikel/1208.jpg&amp;imgrefurl=http://www.fahnenversand.de/shop/id/1208/nr/detailansicht.htm&amp;h=380&amp;w=570&amp;sz=4&amp;tbnid=IqWU41Y58pUT6M:&amp;tbnh=89&amp;tbnw=134&amp;prev=/images%3Fq%3Ditalienische%2Bflagge%26um%3D1&amp;start=1&amp;sa=X&amp;oi=images&amp;ct=image&amp;cd=1" TargetMode="External" /><Relationship Id="rId8" Type="http://schemas.openxmlformats.org/officeDocument/2006/relationships/image" Target="../media/image8.png" /><Relationship Id="rId9" Type="http://schemas.openxmlformats.org/officeDocument/2006/relationships/hyperlink" Target="http://de.wikipedia.org/w/index.php?title=Bild:Flag_of_Slovenia.svg&amp;filetimestamp=20080505203728" TargetMode="External" /><Relationship Id="rId10" Type="http://schemas.openxmlformats.org/officeDocument/2006/relationships/hyperlink" Target="http://de.wikipedia.org/w/index.php?title=Bild:Flag_of_Slovenia.svg&amp;filetimestamp=20080505203728" TargetMode="External" /><Relationship Id="rId11" Type="http://schemas.openxmlformats.org/officeDocument/2006/relationships/hyperlink" Target="http://de.wikipedia.org/w/index.php?title=Bild:Flag_of_Austria.svg&amp;filetimestamp=20070625194609" TargetMode="External" /><Relationship Id="rId12" Type="http://schemas.openxmlformats.org/officeDocument/2006/relationships/hyperlink" Target="http://de.wikipedia.org/w/index.php?title=Bild:Flag_of_Austria.svg&amp;filetimestamp=20070625194609" TargetMode="External" /><Relationship Id="rId13" Type="http://schemas.openxmlformats.org/officeDocument/2006/relationships/hyperlink" Target="http://de.wikipedia.org/w/index.php?title=Bild:Flag_of_Slovenia.svg&amp;filetimestamp=20080505203728" TargetMode="External" /><Relationship Id="rId14" Type="http://schemas.openxmlformats.org/officeDocument/2006/relationships/hyperlink" Target="http://de.wikipedia.org/w/index.php?title=Bild:Flag_of_Slovenia.svg&amp;filetimestamp=20080505203728" TargetMode="External" /><Relationship Id="rId15" Type="http://schemas.openxmlformats.org/officeDocument/2006/relationships/hyperlink" Target="http://de.wikipedia.org/w/index.php?title=Bild:Flag_of_Slovenia.svg&amp;filetimestamp=20080505203728" TargetMode="External" /><Relationship Id="rId16" Type="http://schemas.openxmlformats.org/officeDocument/2006/relationships/hyperlink" Target="http://de.wikipedia.org/w/index.php?title=Bild:Flag_of_Slovenia.svg&amp;filetimestamp=20080505203728" TargetMode="External" /><Relationship Id="rId17" Type="http://schemas.openxmlformats.org/officeDocument/2006/relationships/hyperlink" Target="http://images.google.at/imgres?imgurl=http://www.fahnenversand.de/shop/images/artikel/1208.jpg&amp;imgrefurl=http://www.fahnenversand.de/shop/id/1208/nr/detailansicht.htm&amp;h=380&amp;w=570&amp;sz=4&amp;tbnid=IqWU41Y58pUT6M:&amp;tbnh=89&amp;tbnw=134&amp;prev=/images%3Fq%3Ditalienische%2Bflagge%26um%3D1&amp;start=1&amp;sa=X&amp;oi=images&amp;ct=image&amp;cd=1" TargetMode="External" /><Relationship Id="rId18" Type="http://schemas.openxmlformats.org/officeDocument/2006/relationships/hyperlink" Target="http://images.google.at/imgres?imgurl=http://www.fahnenversand.de/shop/images/artikel/1208.jpg&amp;imgrefurl=http://www.fahnenversand.de/shop/id/1208/nr/detailansicht.htm&amp;h=380&amp;w=570&amp;sz=4&amp;tbnid=IqWU41Y58pUT6M:&amp;tbnh=89&amp;tbnw=134&amp;prev=/images%3Fq%3Ditalienische%2Bflagge%26um%3D1&amp;start=1&amp;sa=X&amp;oi=images&amp;ct=image&amp;cd=1" TargetMode="External" /><Relationship Id="rId19" Type="http://schemas.openxmlformats.org/officeDocument/2006/relationships/image" Target="../media/image9.jpeg" /><Relationship Id="rId20" Type="http://schemas.openxmlformats.org/officeDocument/2006/relationships/image" Target="../media/image10.jpeg" /><Relationship Id="rId21" Type="http://schemas.openxmlformats.org/officeDocument/2006/relationships/image" Target="../media/image4.png" /><Relationship Id="rId22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8.png" /><Relationship Id="rId3" Type="http://schemas.openxmlformats.org/officeDocument/2006/relationships/hyperlink" Target="http://de.wikipedia.org/w/index.php?title=Bild:Flag_of_Slovenia.svg&amp;filetimestamp=20080505203728" TargetMode="External" /><Relationship Id="rId4" Type="http://schemas.openxmlformats.org/officeDocument/2006/relationships/hyperlink" Target="http://de.wikipedia.org/w/index.php?title=Bild:Flag_of_Slovenia.svg&amp;filetimestamp=20080505203728" TargetMode="External" /><Relationship Id="rId5" Type="http://schemas.openxmlformats.org/officeDocument/2006/relationships/hyperlink" Target="http://de.wikipedia.org/w/index.php?title=Bild:Flag_of_Slovenia.svg&amp;filetimestamp=20080505203728" TargetMode="External" /><Relationship Id="rId6" Type="http://schemas.openxmlformats.org/officeDocument/2006/relationships/hyperlink" Target="http://de.wikipedia.org/w/index.php?title=Bild:Flag_of_Slovenia.svg&amp;filetimestamp=20080505203728" TargetMode="External" /><Relationship Id="rId7" Type="http://schemas.openxmlformats.org/officeDocument/2006/relationships/hyperlink" Target="http://de.wikipedia.org/w/index.php?title=Bild:Flag_of_Slovenia.svg&amp;filetimestamp=20080505203728" TargetMode="External" /><Relationship Id="rId8" Type="http://schemas.openxmlformats.org/officeDocument/2006/relationships/hyperlink" Target="http://de.wikipedia.org/w/index.php?title=Bild:Flag_of_Slovenia.svg&amp;filetimestamp=20080505203728" TargetMode="External" /><Relationship Id="rId9" Type="http://schemas.openxmlformats.org/officeDocument/2006/relationships/hyperlink" Target="http://de.wikipedia.org/w/index.php?title=Bild:Flag_of_Slovenia.svg&amp;filetimestamp=20080505203728" TargetMode="External" /><Relationship Id="rId10" Type="http://schemas.openxmlformats.org/officeDocument/2006/relationships/hyperlink" Target="http://de.wikipedia.org/w/index.php?title=Bild:Flag_of_Slovenia.svg&amp;filetimestamp=20080505203728" TargetMode="External" /><Relationship Id="rId11" Type="http://schemas.openxmlformats.org/officeDocument/2006/relationships/hyperlink" Target="http://de.wikipedia.org/w/index.php?title=Bild:Flag_of_Slovenia.svg&amp;filetimestamp=20080505203728" TargetMode="External" /><Relationship Id="rId12" Type="http://schemas.openxmlformats.org/officeDocument/2006/relationships/hyperlink" Target="http://de.wikipedia.org/w/index.php?title=Bild:Flag_of_Slovenia.svg&amp;filetimestamp=20080505203728" TargetMode="External" /><Relationship Id="rId13" Type="http://schemas.openxmlformats.org/officeDocument/2006/relationships/hyperlink" Target="http://de.wikipedia.org/w/index.php?title=Bild:Flag_of_Slovenia.svg&amp;filetimestamp=20080505203728" TargetMode="External" /><Relationship Id="rId14" Type="http://schemas.openxmlformats.org/officeDocument/2006/relationships/hyperlink" Target="http://de.wikipedia.org/w/index.php?title=Bild:Flag_of_Slovenia.svg&amp;filetimestamp=20080505203728" TargetMode="External" /><Relationship Id="rId15" Type="http://schemas.openxmlformats.org/officeDocument/2006/relationships/hyperlink" Target="http://de.wikipedia.org/w/index.php?title=Bild:Flag_of_Slovenia.svg&amp;filetimestamp=20080505203728" TargetMode="External" /><Relationship Id="rId16" Type="http://schemas.openxmlformats.org/officeDocument/2006/relationships/hyperlink" Target="http://de.wikipedia.org/w/index.php?title=Bild:Flag_of_Slovenia.svg&amp;filetimestamp=20080505203728" TargetMode="External" /><Relationship Id="rId17" Type="http://schemas.openxmlformats.org/officeDocument/2006/relationships/image" Target="../media/image6.png" /><Relationship Id="rId18" Type="http://schemas.openxmlformats.org/officeDocument/2006/relationships/hyperlink" Target="http://de.wikipedia.org/w/index.php?title=Bild:Flag_of_Austria.svg&amp;filetimestamp=20070625194609" TargetMode="External" /><Relationship Id="rId19" Type="http://schemas.openxmlformats.org/officeDocument/2006/relationships/hyperlink" Target="http://de.wikipedia.org/w/index.php?title=Bild:Flag_of_Austria.svg&amp;filetimestamp=20070625194609" TargetMode="External" /><Relationship Id="rId20" Type="http://schemas.openxmlformats.org/officeDocument/2006/relationships/hyperlink" Target="http://de.wikipedia.org/w/index.php?title=Bild:Flag_of_Slovenia.svg&amp;filetimestamp=20080505203728" TargetMode="External" /><Relationship Id="rId21" Type="http://schemas.openxmlformats.org/officeDocument/2006/relationships/hyperlink" Target="http://de.wikipedia.org/w/index.php?title=Bild:Flag_of_Slovenia.svg&amp;filetimestamp=20080505203728" TargetMode="External" /><Relationship Id="rId22" Type="http://schemas.openxmlformats.org/officeDocument/2006/relationships/hyperlink" Target="http://de.wikipedia.org/w/index.php?title=Bild:Flag_of_Austria.svg&amp;filetimestamp=20070625194609" TargetMode="External" /><Relationship Id="rId23" Type="http://schemas.openxmlformats.org/officeDocument/2006/relationships/hyperlink" Target="http://de.wikipedia.org/w/index.php?title=Bild:Flag_of_Austria.svg&amp;filetimestamp=20070625194609" TargetMode="External" /><Relationship Id="rId24" Type="http://schemas.openxmlformats.org/officeDocument/2006/relationships/hyperlink" Target="http://de.wikipedia.org/w/index.php?title=Bild:Flag_of_Slovenia.svg&amp;filetimestamp=20080505203728" TargetMode="External" /><Relationship Id="rId25" Type="http://schemas.openxmlformats.org/officeDocument/2006/relationships/hyperlink" Target="http://de.wikipedia.org/w/index.php?title=Bild:Flag_of_Slovenia.svg&amp;filetimestamp=20080505203728" TargetMode="External" /><Relationship Id="rId26" Type="http://schemas.openxmlformats.org/officeDocument/2006/relationships/hyperlink" Target="http://de.wikipedia.org/w/index.php?title=Bild:Flag_of_Slovenia.svg&amp;filetimestamp=20080505203728" TargetMode="External" /><Relationship Id="rId27" Type="http://schemas.openxmlformats.org/officeDocument/2006/relationships/hyperlink" Target="http://de.wikipedia.org/w/index.php?title=Bild:Flag_of_Slovenia.svg&amp;filetimestamp=20080505203728" TargetMode="External" /><Relationship Id="rId28" Type="http://schemas.openxmlformats.org/officeDocument/2006/relationships/hyperlink" Target="http://de.wikipedia.org/w/index.php?title=Bild:Flag_of_Slovenia.svg&amp;filetimestamp=20080505203728" TargetMode="External" /><Relationship Id="rId29" Type="http://schemas.openxmlformats.org/officeDocument/2006/relationships/hyperlink" Target="http://de.wikipedia.org/w/index.php?title=Bild:Flag_of_Slovenia.svg&amp;filetimestamp=20080505203728" TargetMode="External" /><Relationship Id="rId30" Type="http://schemas.openxmlformats.org/officeDocument/2006/relationships/hyperlink" Target="http://de.wikipedia.org/w/index.php?title=Bild:Flag_of_Slovenia.svg&amp;filetimestamp=20080505203728" TargetMode="External" /><Relationship Id="rId31" Type="http://schemas.openxmlformats.org/officeDocument/2006/relationships/hyperlink" Target="http://de.wikipedia.org/w/index.php?title=Bild:Flag_of_Slovenia.svg&amp;filetimestamp=20080505203728" TargetMode="External" /><Relationship Id="rId32" Type="http://schemas.openxmlformats.org/officeDocument/2006/relationships/hyperlink" Target="http://de.wikipedia.org/w/index.php?title=Bild:Flag_of_Slovenia.svg&amp;filetimestamp=20080505203728" TargetMode="External" /><Relationship Id="rId33" Type="http://schemas.openxmlformats.org/officeDocument/2006/relationships/hyperlink" Target="http://de.wikipedia.org/w/index.php?title=Bild:Flag_of_Slovenia.svg&amp;filetimestamp=20080505203728" TargetMode="External" /><Relationship Id="rId34" Type="http://schemas.openxmlformats.org/officeDocument/2006/relationships/hyperlink" Target="http://de.wikipedia.org/w/index.php?title=Bild:Flag_of_Slovenia.svg&amp;filetimestamp=20080505203728" TargetMode="External" /><Relationship Id="rId35" Type="http://schemas.openxmlformats.org/officeDocument/2006/relationships/hyperlink" Target="http://de.wikipedia.org/w/index.php?title=Bild:Flag_of_Slovenia.svg&amp;filetimestamp=20080505203728" TargetMode="External" /><Relationship Id="rId36" Type="http://schemas.openxmlformats.org/officeDocument/2006/relationships/hyperlink" Target="http://de.wikipedia.org/w/index.php?title=Bild:Flag_of_Slovenia.svg&amp;filetimestamp=20080505203728" TargetMode="External" /><Relationship Id="rId37" Type="http://schemas.openxmlformats.org/officeDocument/2006/relationships/hyperlink" Target="http://de.wikipedia.org/w/index.php?title=Bild:Flag_of_Slovenia.svg&amp;filetimestamp=20080505203728" TargetMode="External" /><Relationship Id="rId38" Type="http://schemas.openxmlformats.org/officeDocument/2006/relationships/hyperlink" Target="http://de.wikipedia.org/w/index.php?title=Bild:Flag_of_Austria.svg&amp;filetimestamp=20070625194609" TargetMode="External" /><Relationship Id="rId39" Type="http://schemas.openxmlformats.org/officeDocument/2006/relationships/hyperlink" Target="http://de.wikipedia.org/w/index.php?title=Bild:Flag_of_Austria.svg&amp;filetimestamp=20070625194609" TargetMode="External" /><Relationship Id="rId40" Type="http://schemas.openxmlformats.org/officeDocument/2006/relationships/hyperlink" Target="http://de.wikipedia.org/w/index.php?title=Bild:Flag_of_Slovenia.svg&amp;filetimestamp=20080505203728" TargetMode="External" /><Relationship Id="rId41" Type="http://schemas.openxmlformats.org/officeDocument/2006/relationships/hyperlink" Target="http://de.wikipedia.org/w/index.php?title=Bild:Flag_of_Slovenia.svg&amp;filetimestamp=20080505203728" TargetMode="External" /><Relationship Id="rId42" Type="http://schemas.openxmlformats.org/officeDocument/2006/relationships/hyperlink" Target="http://de.wikipedia.org/w/index.php?title=Bild:Flag_of_Austria.svg&amp;filetimestamp=20070625194609" TargetMode="External" /><Relationship Id="rId43" Type="http://schemas.openxmlformats.org/officeDocument/2006/relationships/hyperlink" Target="http://de.wikipedia.org/w/index.php?title=Bild:Flag_of_Austria.svg&amp;filetimestamp=20070625194609" TargetMode="External" /><Relationship Id="rId44" Type="http://schemas.openxmlformats.org/officeDocument/2006/relationships/hyperlink" Target="http://de.wikipedia.org/w/index.php?title=Bild:Flag_of_Austria.svg&amp;filetimestamp=20070625194609" TargetMode="External" /><Relationship Id="rId45" Type="http://schemas.openxmlformats.org/officeDocument/2006/relationships/hyperlink" Target="http://de.wikipedia.org/w/index.php?title=Bild:Flag_of_Austria.svg&amp;filetimestamp=20070625194609" TargetMode="External" /><Relationship Id="rId46" Type="http://schemas.openxmlformats.org/officeDocument/2006/relationships/hyperlink" Target="http://de.wikipedia.org/w/index.php?title=Bild:Flag_of_Slovenia.svg&amp;filetimestamp=20080505203728" TargetMode="External" /><Relationship Id="rId47" Type="http://schemas.openxmlformats.org/officeDocument/2006/relationships/hyperlink" Target="http://de.wikipedia.org/w/index.php?title=Bild:Flag_of_Slovenia.svg&amp;filetimestamp=20080505203728" TargetMode="External" /><Relationship Id="rId48" Type="http://schemas.openxmlformats.org/officeDocument/2006/relationships/hyperlink" Target="http://de.wikipedia.org/w/index.php?title=Bild:Flag_of_Slovenia.svg&amp;filetimestamp=20080505203728" TargetMode="External" /><Relationship Id="rId49" Type="http://schemas.openxmlformats.org/officeDocument/2006/relationships/hyperlink" Target="http://de.wikipedia.org/w/index.php?title=Bild:Flag_of_Slovenia.svg&amp;filetimestamp=20080505203728" TargetMode="External" /><Relationship Id="rId50" Type="http://schemas.openxmlformats.org/officeDocument/2006/relationships/hyperlink" Target="http://de.wikipedia.org/w/index.php?title=Bild:Flag_of_Slovenia.svg&amp;filetimestamp=20080505203728" TargetMode="External" /><Relationship Id="rId51" Type="http://schemas.openxmlformats.org/officeDocument/2006/relationships/hyperlink" Target="http://de.wikipedia.org/w/index.php?title=Bild:Flag_of_Slovenia.svg&amp;filetimestamp=20080505203728" TargetMode="External" /><Relationship Id="rId52" Type="http://schemas.openxmlformats.org/officeDocument/2006/relationships/hyperlink" Target="http://de.wikipedia.org/w/index.php?title=Bild:Flag_of_Slovenia.svg&amp;filetimestamp=20080505203728" TargetMode="External" /><Relationship Id="rId53" Type="http://schemas.openxmlformats.org/officeDocument/2006/relationships/hyperlink" Target="http://de.wikipedia.org/w/index.php?title=Bild:Flag_of_Slovenia.svg&amp;filetimestamp=20080505203728" TargetMode="External" /><Relationship Id="rId54" Type="http://schemas.openxmlformats.org/officeDocument/2006/relationships/hyperlink" Target="http://de.wikipedia.org/w/index.php?title=Bild:Flag_of_Slovenia.svg&amp;filetimestamp=20080505203728" TargetMode="External" /><Relationship Id="rId55" Type="http://schemas.openxmlformats.org/officeDocument/2006/relationships/hyperlink" Target="http://de.wikipedia.org/w/index.php?title=Bild:Flag_of_Slovenia.svg&amp;filetimestamp=20080505203728" TargetMode="External" /><Relationship Id="rId56" Type="http://schemas.openxmlformats.org/officeDocument/2006/relationships/hyperlink" Target="http://de.wikipedia.org/w/index.php?title=Bild:Flag_of_Slovenia.svg&amp;filetimestamp=20080505203728" TargetMode="External" /><Relationship Id="rId57" Type="http://schemas.openxmlformats.org/officeDocument/2006/relationships/hyperlink" Target="http://de.wikipedia.org/w/index.php?title=Bild:Flag_of_Slovenia.svg&amp;filetimestamp=20080505203728" TargetMode="External" /><Relationship Id="rId58" Type="http://schemas.openxmlformats.org/officeDocument/2006/relationships/hyperlink" Target="http://de.wikipedia.org/w/index.php?title=Bild:Flag_of_Slovenia.svg&amp;filetimestamp=20080505203728" TargetMode="External" /><Relationship Id="rId59" Type="http://schemas.openxmlformats.org/officeDocument/2006/relationships/hyperlink" Target="http://de.wikipedia.org/w/index.php?title=Bild:Flag_of_Slovenia.svg&amp;filetimestamp=20080505203728" TargetMode="External" /><Relationship Id="rId60" Type="http://schemas.openxmlformats.org/officeDocument/2006/relationships/hyperlink" Target="http://de.wikipedia.org/w/index.php?title=Bild:Flag_of_Slovenia.svg&amp;filetimestamp=20080505203728" TargetMode="External" /><Relationship Id="rId61" Type="http://schemas.openxmlformats.org/officeDocument/2006/relationships/hyperlink" Target="http://de.wikipedia.org/w/index.php?title=Bild:Flag_of_Slovenia.svg&amp;filetimestamp=20080505203728" TargetMode="External" /><Relationship Id="rId62" Type="http://schemas.openxmlformats.org/officeDocument/2006/relationships/hyperlink" Target="http://de.wikipedia.org/w/index.php?title=Bild:Flag_of_Slovenia.svg&amp;filetimestamp=20080505203728" TargetMode="External" /><Relationship Id="rId63" Type="http://schemas.openxmlformats.org/officeDocument/2006/relationships/hyperlink" Target="http://de.wikipedia.org/w/index.php?title=Bild:Flag_of_Slovenia.svg&amp;filetimestamp=20080505203728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33</xdr:row>
      <xdr:rowOff>723900</xdr:rowOff>
    </xdr:from>
    <xdr:to>
      <xdr:col>13</xdr:col>
      <xdr:colOff>238125</xdr:colOff>
      <xdr:row>34</xdr:row>
      <xdr:rowOff>0</xdr:rowOff>
    </xdr:to>
    <xdr:pic>
      <xdr:nvPicPr>
        <xdr:cNvPr id="1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190625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95250</xdr:colOff>
      <xdr:row>473</xdr:row>
      <xdr:rowOff>104775</xdr:rowOff>
    </xdr:from>
    <xdr:to>
      <xdr:col>13</xdr:col>
      <xdr:colOff>247650</xdr:colOff>
      <xdr:row>475</xdr:row>
      <xdr:rowOff>9525</xdr:rowOff>
    </xdr:to>
    <xdr:pic>
      <xdr:nvPicPr>
        <xdr:cNvPr id="2" name="Picture 3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74370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1019175</xdr:colOff>
      <xdr:row>35</xdr:row>
      <xdr:rowOff>657225</xdr:rowOff>
    </xdr:from>
    <xdr:to>
      <xdr:col>7</xdr:col>
      <xdr:colOff>171450</xdr:colOff>
      <xdr:row>35</xdr:row>
      <xdr:rowOff>1228725</xdr:rowOff>
    </xdr:to>
    <xdr:pic>
      <xdr:nvPicPr>
        <xdr:cNvPr id="3" name="Picture 51" descr="200px-Flag_of_Austria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3048000"/>
          <a:ext cx="9906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190500</xdr:colOff>
      <xdr:row>35</xdr:row>
      <xdr:rowOff>161925</xdr:rowOff>
    </xdr:from>
    <xdr:to>
      <xdr:col>5</xdr:col>
      <xdr:colOff>66675</xdr:colOff>
      <xdr:row>35</xdr:row>
      <xdr:rowOff>733425</xdr:rowOff>
    </xdr:to>
    <xdr:pic>
      <xdr:nvPicPr>
        <xdr:cNvPr id="4" name="Picture 50" descr="http://www.fahnenversand.de/shop/id/1208/nr/detailansicht.htm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2552700"/>
          <a:ext cx="9906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1704975</xdr:colOff>
      <xdr:row>35</xdr:row>
      <xdr:rowOff>657225</xdr:rowOff>
    </xdr:from>
    <xdr:to>
      <xdr:col>4</xdr:col>
      <xdr:colOff>295275</xdr:colOff>
      <xdr:row>35</xdr:row>
      <xdr:rowOff>1219200</xdr:rowOff>
    </xdr:to>
    <xdr:pic>
      <xdr:nvPicPr>
        <xdr:cNvPr id="5" name="Picture 48" descr="? National- und MarineflaggeFlaggenverhältnis 1:2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14525" y="3048000"/>
          <a:ext cx="1000125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1314450</xdr:colOff>
      <xdr:row>38</xdr:row>
      <xdr:rowOff>114300</xdr:rowOff>
    </xdr:from>
    <xdr:to>
      <xdr:col>2</xdr:col>
      <xdr:colOff>28575</xdr:colOff>
      <xdr:row>38</xdr:row>
      <xdr:rowOff>352425</xdr:rowOff>
    </xdr:to>
    <xdr:pic>
      <xdr:nvPicPr>
        <xdr:cNvPr id="6" name="Picture 51" descr="200px-Flag_of_Austria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5124450"/>
          <a:ext cx="4953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1314450</xdr:colOff>
      <xdr:row>40</xdr:row>
      <xdr:rowOff>114300</xdr:rowOff>
    </xdr:from>
    <xdr:to>
      <xdr:col>2</xdr:col>
      <xdr:colOff>28575</xdr:colOff>
      <xdr:row>40</xdr:row>
      <xdr:rowOff>352425</xdr:rowOff>
    </xdr:to>
    <xdr:pic>
      <xdr:nvPicPr>
        <xdr:cNvPr id="7" name="Picture 48" descr="? National- und MarineflaggeFlaggenverhältnis 1:2">
          <a:hlinkClick r:id="rId14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24000" y="5848350"/>
          <a:ext cx="4953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1314450</xdr:colOff>
      <xdr:row>39</xdr:row>
      <xdr:rowOff>104775</xdr:rowOff>
    </xdr:from>
    <xdr:to>
      <xdr:col>2</xdr:col>
      <xdr:colOff>38100</xdr:colOff>
      <xdr:row>39</xdr:row>
      <xdr:rowOff>352425</xdr:rowOff>
    </xdr:to>
    <xdr:pic>
      <xdr:nvPicPr>
        <xdr:cNvPr id="8" name="Picture 48" descr="? National- und MarineflaggeFlaggenverhältnis 1:2">
          <a:hlinkClick r:id="rId16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24000" y="5476875"/>
          <a:ext cx="5048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1314450</xdr:colOff>
      <xdr:row>41</xdr:row>
      <xdr:rowOff>95250</xdr:rowOff>
    </xdr:from>
    <xdr:to>
      <xdr:col>2</xdr:col>
      <xdr:colOff>28575</xdr:colOff>
      <xdr:row>41</xdr:row>
      <xdr:rowOff>342900</xdr:rowOff>
    </xdr:to>
    <xdr:pic>
      <xdr:nvPicPr>
        <xdr:cNvPr id="9" name="Picture 50" descr="http://www.fahnenversand.de/shop/id/1208/nr/detailansicht.htm">
          <a:hlinkClick r:id="rId18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0" y="6191250"/>
          <a:ext cx="4953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47625</xdr:colOff>
      <xdr:row>60</xdr:row>
      <xdr:rowOff>47625</xdr:rowOff>
    </xdr:from>
    <xdr:to>
      <xdr:col>13</xdr:col>
      <xdr:colOff>247650</xdr:colOff>
      <xdr:row>61</xdr:row>
      <xdr:rowOff>180975</xdr:rowOff>
    </xdr:to>
    <xdr:pic>
      <xdr:nvPicPr>
        <xdr:cNvPr id="10" name="Picture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012507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45</xdr:row>
      <xdr:rowOff>85725</xdr:rowOff>
    </xdr:from>
    <xdr:to>
      <xdr:col>7</xdr:col>
      <xdr:colOff>295275</xdr:colOff>
      <xdr:row>48</xdr:row>
      <xdr:rowOff>152400</xdr:rowOff>
    </xdr:to>
    <xdr:pic>
      <xdr:nvPicPr>
        <xdr:cNvPr id="11" name="Picture 183" descr="Logolussari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943350" y="74009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45</xdr:row>
      <xdr:rowOff>104775</xdr:rowOff>
    </xdr:from>
    <xdr:to>
      <xdr:col>4</xdr:col>
      <xdr:colOff>771525</xdr:colOff>
      <xdr:row>48</xdr:row>
      <xdr:rowOff>219075</xdr:rowOff>
    </xdr:to>
    <xdr:pic>
      <xdr:nvPicPr>
        <xdr:cNvPr id="12" name="Grafik 30" descr="Logo_NSK_FMG_201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95550" y="741997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135</xdr:row>
      <xdr:rowOff>47625</xdr:rowOff>
    </xdr:from>
    <xdr:to>
      <xdr:col>13</xdr:col>
      <xdr:colOff>295275</xdr:colOff>
      <xdr:row>136</xdr:row>
      <xdr:rowOff>190500</xdr:rowOff>
    </xdr:to>
    <xdr:pic>
      <xdr:nvPicPr>
        <xdr:cNvPr id="13" name="Picture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20107275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164</xdr:row>
      <xdr:rowOff>57150</xdr:rowOff>
    </xdr:from>
    <xdr:to>
      <xdr:col>13</xdr:col>
      <xdr:colOff>247650</xdr:colOff>
      <xdr:row>165</xdr:row>
      <xdr:rowOff>180975</xdr:rowOff>
    </xdr:to>
    <xdr:pic>
      <xdr:nvPicPr>
        <xdr:cNvPr id="14" name="Picture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5669875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247</xdr:row>
      <xdr:rowOff>47625</xdr:rowOff>
    </xdr:from>
    <xdr:to>
      <xdr:col>13</xdr:col>
      <xdr:colOff>276225</xdr:colOff>
      <xdr:row>248</xdr:row>
      <xdr:rowOff>180975</xdr:rowOff>
    </xdr:to>
    <xdr:pic>
      <xdr:nvPicPr>
        <xdr:cNvPr id="15" name="Picture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35652075"/>
          <a:ext cx="466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288</xdr:row>
      <xdr:rowOff>47625</xdr:rowOff>
    </xdr:from>
    <xdr:to>
      <xdr:col>13</xdr:col>
      <xdr:colOff>266700</xdr:colOff>
      <xdr:row>289</xdr:row>
      <xdr:rowOff>190500</xdr:rowOff>
    </xdr:to>
    <xdr:pic>
      <xdr:nvPicPr>
        <xdr:cNvPr id="16" name="Picture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4280535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377</xdr:row>
      <xdr:rowOff>57150</xdr:rowOff>
    </xdr:from>
    <xdr:to>
      <xdr:col>13</xdr:col>
      <xdr:colOff>247650</xdr:colOff>
      <xdr:row>378</xdr:row>
      <xdr:rowOff>180975</xdr:rowOff>
    </xdr:to>
    <xdr:pic>
      <xdr:nvPicPr>
        <xdr:cNvPr id="17" name="Picture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5278755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441</xdr:row>
      <xdr:rowOff>47625</xdr:rowOff>
    </xdr:from>
    <xdr:to>
      <xdr:col>13</xdr:col>
      <xdr:colOff>257175</xdr:colOff>
      <xdr:row>442</xdr:row>
      <xdr:rowOff>180975</xdr:rowOff>
    </xdr:to>
    <xdr:pic>
      <xdr:nvPicPr>
        <xdr:cNvPr id="18" name="Picture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611981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57150</xdr:colOff>
      <xdr:row>48</xdr:row>
      <xdr:rowOff>104775</xdr:rowOff>
    </xdr:from>
    <xdr:ext cx="1190625" cy="209550"/>
    <xdr:sp>
      <xdr:nvSpPr>
        <xdr:cNvPr id="19" name="Textfeld 1"/>
        <xdr:cNvSpPr txBox="1">
          <a:spLocks noChangeArrowheads="1"/>
        </xdr:cNvSpPr>
      </xdr:nvSpPr>
      <xdr:spPr>
        <a:xfrm>
          <a:off x="3790950" y="8162925"/>
          <a:ext cx="1190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FOND.NE DE MARTIIS.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9</xdr:col>
      <xdr:colOff>0</xdr:colOff>
      <xdr:row>48</xdr:row>
      <xdr:rowOff>200025</xdr:rowOff>
    </xdr:from>
    <xdr:to>
      <xdr:col>12</xdr:col>
      <xdr:colOff>9525</xdr:colOff>
      <xdr:row>52</xdr:row>
      <xdr:rowOff>0</xdr:rowOff>
    </xdr:to>
    <xdr:pic>
      <xdr:nvPicPr>
        <xdr:cNvPr id="20" name="Grafik 24" descr="SSD Stol logo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76825" y="8258175"/>
          <a:ext cx="981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904875</xdr:colOff>
      <xdr:row>47</xdr:row>
      <xdr:rowOff>238125</xdr:rowOff>
    </xdr:from>
    <xdr:to>
      <xdr:col>2</xdr:col>
      <xdr:colOff>38100</xdr:colOff>
      <xdr:row>52</xdr:row>
      <xdr:rowOff>19050</xdr:rowOff>
    </xdr:to>
    <xdr:pic>
      <xdr:nvPicPr>
        <xdr:cNvPr id="21" name="Grafik 23"/>
        <xdr:cNvPicPr preferRelativeResize="1">
          <a:picLocks noChangeAspect="1"/>
        </xdr:cNvPicPr>
      </xdr:nvPicPr>
      <xdr:blipFill>
        <a:blip r:embed="rId22"/>
        <a:srcRect t="9547"/>
        <a:stretch>
          <a:fillRect/>
        </a:stretch>
      </xdr:blipFill>
      <xdr:spPr>
        <a:xfrm>
          <a:off x="1114425" y="8048625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95250</xdr:colOff>
      <xdr:row>0</xdr:row>
      <xdr:rowOff>28575</xdr:rowOff>
    </xdr:from>
    <xdr:to>
      <xdr:col>33</xdr:col>
      <xdr:colOff>28575</xdr:colOff>
      <xdr:row>0</xdr:row>
      <xdr:rowOff>904875</xdr:rowOff>
    </xdr:to>
    <xdr:pic>
      <xdr:nvPicPr>
        <xdr:cNvPr id="1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28575"/>
          <a:ext cx="1047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32</xdr:row>
      <xdr:rowOff>9525</xdr:rowOff>
    </xdr:from>
    <xdr:to>
      <xdr:col>7</xdr:col>
      <xdr:colOff>85725</xdr:colOff>
      <xdr:row>32</xdr:row>
      <xdr:rowOff>152400</xdr:rowOff>
    </xdr:to>
    <xdr:pic>
      <xdr:nvPicPr>
        <xdr:cNvPr id="2" name="Picture 48" descr="? National- und MarineflaggeFlaggenverhältnis 1: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5724525"/>
          <a:ext cx="2952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9525</xdr:colOff>
      <xdr:row>34</xdr:row>
      <xdr:rowOff>9525</xdr:rowOff>
    </xdr:from>
    <xdr:to>
      <xdr:col>7</xdr:col>
      <xdr:colOff>85725</xdr:colOff>
      <xdr:row>34</xdr:row>
      <xdr:rowOff>152400</xdr:rowOff>
    </xdr:to>
    <xdr:pic>
      <xdr:nvPicPr>
        <xdr:cNvPr id="3" name="Picture 48" descr="? National- und MarineflaggeFlaggenverhältnis 1:2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5934075"/>
          <a:ext cx="2952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9525</xdr:colOff>
      <xdr:row>36</xdr:row>
      <xdr:rowOff>9525</xdr:rowOff>
    </xdr:from>
    <xdr:to>
      <xdr:col>7</xdr:col>
      <xdr:colOff>85725</xdr:colOff>
      <xdr:row>36</xdr:row>
      <xdr:rowOff>152400</xdr:rowOff>
    </xdr:to>
    <xdr:pic>
      <xdr:nvPicPr>
        <xdr:cNvPr id="4" name="Picture 48" descr="? National- und MarineflaggeFlaggenverhältnis 1:2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6143625"/>
          <a:ext cx="2952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9525</xdr:colOff>
      <xdr:row>38</xdr:row>
      <xdr:rowOff>9525</xdr:rowOff>
    </xdr:from>
    <xdr:to>
      <xdr:col>7</xdr:col>
      <xdr:colOff>85725</xdr:colOff>
      <xdr:row>38</xdr:row>
      <xdr:rowOff>152400</xdr:rowOff>
    </xdr:to>
    <xdr:pic>
      <xdr:nvPicPr>
        <xdr:cNvPr id="5" name="Picture 48" descr="? National- und MarineflaggeFlaggenverhältnis 1:2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6353175"/>
          <a:ext cx="2952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9525</xdr:colOff>
      <xdr:row>32</xdr:row>
      <xdr:rowOff>9525</xdr:rowOff>
    </xdr:from>
    <xdr:to>
      <xdr:col>14</xdr:col>
      <xdr:colOff>76200</xdr:colOff>
      <xdr:row>32</xdr:row>
      <xdr:rowOff>152400</xdr:rowOff>
    </xdr:to>
    <xdr:pic>
      <xdr:nvPicPr>
        <xdr:cNvPr id="6" name="Picture 48" descr="? National- und MarineflaggeFlaggenverhältnis 1:2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5724525"/>
          <a:ext cx="2857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9525</xdr:colOff>
      <xdr:row>34</xdr:row>
      <xdr:rowOff>9525</xdr:rowOff>
    </xdr:from>
    <xdr:to>
      <xdr:col>14</xdr:col>
      <xdr:colOff>76200</xdr:colOff>
      <xdr:row>34</xdr:row>
      <xdr:rowOff>152400</xdr:rowOff>
    </xdr:to>
    <xdr:pic>
      <xdr:nvPicPr>
        <xdr:cNvPr id="7" name="Picture 48" descr="? National- und MarineflaggeFlaggenverhältnis 1:2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5934075"/>
          <a:ext cx="2857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9525</xdr:colOff>
      <xdr:row>40</xdr:row>
      <xdr:rowOff>9525</xdr:rowOff>
    </xdr:from>
    <xdr:to>
      <xdr:col>7</xdr:col>
      <xdr:colOff>85725</xdr:colOff>
      <xdr:row>40</xdr:row>
      <xdr:rowOff>152400</xdr:rowOff>
    </xdr:to>
    <xdr:pic>
      <xdr:nvPicPr>
        <xdr:cNvPr id="8" name="Picture 48" descr="? National- und MarineflaggeFlaggenverhältnis 1:2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6562725"/>
          <a:ext cx="2952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9525</xdr:colOff>
      <xdr:row>40</xdr:row>
      <xdr:rowOff>9525</xdr:rowOff>
    </xdr:from>
    <xdr:to>
      <xdr:col>14</xdr:col>
      <xdr:colOff>76200</xdr:colOff>
      <xdr:row>40</xdr:row>
      <xdr:rowOff>152400</xdr:rowOff>
    </xdr:to>
    <xdr:pic>
      <xdr:nvPicPr>
        <xdr:cNvPr id="9" name="Picture 51" descr="200px-Flag_of_Austria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05250" y="6562725"/>
          <a:ext cx="2857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9525</xdr:colOff>
      <xdr:row>36</xdr:row>
      <xdr:rowOff>9525</xdr:rowOff>
    </xdr:from>
    <xdr:to>
      <xdr:col>14</xdr:col>
      <xdr:colOff>76200</xdr:colOff>
      <xdr:row>36</xdr:row>
      <xdr:rowOff>152400</xdr:rowOff>
    </xdr:to>
    <xdr:pic>
      <xdr:nvPicPr>
        <xdr:cNvPr id="10" name="Picture 48" descr="? National- und MarineflaggeFlaggenverhältnis 1:2">
          <a:hlinkClick r:id="rId21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6143625"/>
          <a:ext cx="2857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9525</xdr:colOff>
      <xdr:row>38</xdr:row>
      <xdr:rowOff>9525</xdr:rowOff>
    </xdr:from>
    <xdr:to>
      <xdr:col>14</xdr:col>
      <xdr:colOff>76200</xdr:colOff>
      <xdr:row>38</xdr:row>
      <xdr:rowOff>152400</xdr:rowOff>
    </xdr:to>
    <xdr:pic>
      <xdr:nvPicPr>
        <xdr:cNvPr id="11" name="Picture 51" descr="200px-Flag_of_Austria">
          <a:hlinkClick r:id="rId23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05250" y="6353175"/>
          <a:ext cx="2857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95250</xdr:colOff>
      <xdr:row>0</xdr:row>
      <xdr:rowOff>28575</xdr:rowOff>
    </xdr:from>
    <xdr:to>
      <xdr:col>33</xdr:col>
      <xdr:colOff>28575</xdr:colOff>
      <xdr:row>0</xdr:row>
      <xdr:rowOff>904875</xdr:rowOff>
    </xdr:to>
    <xdr:pic>
      <xdr:nvPicPr>
        <xdr:cNvPr id="1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28575"/>
          <a:ext cx="1047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32</xdr:row>
      <xdr:rowOff>9525</xdr:rowOff>
    </xdr:from>
    <xdr:to>
      <xdr:col>7</xdr:col>
      <xdr:colOff>85725</xdr:colOff>
      <xdr:row>32</xdr:row>
      <xdr:rowOff>152400</xdr:rowOff>
    </xdr:to>
    <xdr:pic>
      <xdr:nvPicPr>
        <xdr:cNvPr id="13" name="Picture 48" descr="? National- und MarineflaggeFlaggenverhältnis 1:2">
          <a:hlinkClick r:id="rId25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5724525"/>
          <a:ext cx="2952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9525</xdr:colOff>
      <xdr:row>34</xdr:row>
      <xdr:rowOff>9525</xdr:rowOff>
    </xdr:from>
    <xdr:to>
      <xdr:col>7</xdr:col>
      <xdr:colOff>85725</xdr:colOff>
      <xdr:row>34</xdr:row>
      <xdr:rowOff>152400</xdr:rowOff>
    </xdr:to>
    <xdr:pic>
      <xdr:nvPicPr>
        <xdr:cNvPr id="14" name="Picture 48" descr="? National- und MarineflaggeFlaggenverhältnis 1:2">
          <a:hlinkClick r:id="rId2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5934075"/>
          <a:ext cx="2952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9525</xdr:colOff>
      <xdr:row>36</xdr:row>
      <xdr:rowOff>9525</xdr:rowOff>
    </xdr:from>
    <xdr:to>
      <xdr:col>7</xdr:col>
      <xdr:colOff>85725</xdr:colOff>
      <xdr:row>36</xdr:row>
      <xdr:rowOff>152400</xdr:rowOff>
    </xdr:to>
    <xdr:pic>
      <xdr:nvPicPr>
        <xdr:cNvPr id="15" name="Picture 48" descr="? National- und MarineflaggeFlaggenverhältnis 1:2">
          <a:hlinkClick r:id="rId2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6143625"/>
          <a:ext cx="2952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9525</xdr:colOff>
      <xdr:row>38</xdr:row>
      <xdr:rowOff>9525</xdr:rowOff>
    </xdr:from>
    <xdr:to>
      <xdr:col>7</xdr:col>
      <xdr:colOff>85725</xdr:colOff>
      <xdr:row>38</xdr:row>
      <xdr:rowOff>152400</xdr:rowOff>
    </xdr:to>
    <xdr:pic>
      <xdr:nvPicPr>
        <xdr:cNvPr id="16" name="Picture 48" descr="? National- und MarineflaggeFlaggenverhältnis 1:2">
          <a:hlinkClick r:id="rId31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6353175"/>
          <a:ext cx="2952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9525</xdr:colOff>
      <xdr:row>32</xdr:row>
      <xdr:rowOff>9525</xdr:rowOff>
    </xdr:from>
    <xdr:to>
      <xdr:col>14</xdr:col>
      <xdr:colOff>76200</xdr:colOff>
      <xdr:row>32</xdr:row>
      <xdr:rowOff>152400</xdr:rowOff>
    </xdr:to>
    <xdr:pic>
      <xdr:nvPicPr>
        <xdr:cNvPr id="17" name="Picture 48" descr="? National- und MarineflaggeFlaggenverhältnis 1:2">
          <a:hlinkClick r:id="rId33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5724525"/>
          <a:ext cx="2857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9525</xdr:colOff>
      <xdr:row>34</xdr:row>
      <xdr:rowOff>9525</xdr:rowOff>
    </xdr:from>
    <xdr:to>
      <xdr:col>14</xdr:col>
      <xdr:colOff>76200</xdr:colOff>
      <xdr:row>34</xdr:row>
      <xdr:rowOff>152400</xdr:rowOff>
    </xdr:to>
    <xdr:pic>
      <xdr:nvPicPr>
        <xdr:cNvPr id="18" name="Picture 48" descr="? National- und MarineflaggeFlaggenverhältnis 1:2">
          <a:hlinkClick r:id="rId35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5934075"/>
          <a:ext cx="2857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9525</xdr:colOff>
      <xdr:row>40</xdr:row>
      <xdr:rowOff>9525</xdr:rowOff>
    </xdr:from>
    <xdr:to>
      <xdr:col>7</xdr:col>
      <xdr:colOff>85725</xdr:colOff>
      <xdr:row>40</xdr:row>
      <xdr:rowOff>152400</xdr:rowOff>
    </xdr:to>
    <xdr:pic>
      <xdr:nvPicPr>
        <xdr:cNvPr id="19" name="Picture 48" descr="? National- und MarineflaggeFlaggenverhältnis 1:2">
          <a:hlinkClick r:id="rId3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6562725"/>
          <a:ext cx="2952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9525</xdr:colOff>
      <xdr:row>40</xdr:row>
      <xdr:rowOff>9525</xdr:rowOff>
    </xdr:from>
    <xdr:to>
      <xdr:col>14</xdr:col>
      <xdr:colOff>76200</xdr:colOff>
      <xdr:row>40</xdr:row>
      <xdr:rowOff>152400</xdr:rowOff>
    </xdr:to>
    <xdr:pic>
      <xdr:nvPicPr>
        <xdr:cNvPr id="20" name="Picture 51" descr="200px-Flag_of_Austria">
          <a:hlinkClick r:id="rId3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05250" y="6562725"/>
          <a:ext cx="2857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9525</xdr:colOff>
      <xdr:row>36</xdr:row>
      <xdr:rowOff>9525</xdr:rowOff>
    </xdr:from>
    <xdr:to>
      <xdr:col>14</xdr:col>
      <xdr:colOff>76200</xdr:colOff>
      <xdr:row>36</xdr:row>
      <xdr:rowOff>152400</xdr:rowOff>
    </xdr:to>
    <xdr:pic>
      <xdr:nvPicPr>
        <xdr:cNvPr id="21" name="Picture 48" descr="? National- und MarineflaggeFlaggenverhältnis 1:2">
          <a:hlinkClick r:id="rId41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6143625"/>
          <a:ext cx="2857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9525</xdr:colOff>
      <xdr:row>38</xdr:row>
      <xdr:rowOff>9525</xdr:rowOff>
    </xdr:from>
    <xdr:to>
      <xdr:col>14</xdr:col>
      <xdr:colOff>76200</xdr:colOff>
      <xdr:row>38</xdr:row>
      <xdr:rowOff>152400</xdr:rowOff>
    </xdr:to>
    <xdr:pic>
      <xdr:nvPicPr>
        <xdr:cNvPr id="22" name="Picture 51" descr="200px-Flag_of_Austria">
          <a:hlinkClick r:id="rId43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05250" y="6353175"/>
          <a:ext cx="2857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9525</xdr:colOff>
      <xdr:row>32</xdr:row>
      <xdr:rowOff>19050</xdr:rowOff>
    </xdr:from>
    <xdr:to>
      <xdr:col>20</xdr:col>
      <xdr:colOff>76200</xdr:colOff>
      <xdr:row>32</xdr:row>
      <xdr:rowOff>161925</xdr:rowOff>
    </xdr:to>
    <xdr:pic>
      <xdr:nvPicPr>
        <xdr:cNvPr id="23" name="Picture 51" descr="200px-Flag_of_Austria">
          <a:hlinkClick r:id="rId45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257800" y="5734050"/>
          <a:ext cx="2857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9525</xdr:colOff>
      <xdr:row>34</xdr:row>
      <xdr:rowOff>9525</xdr:rowOff>
    </xdr:from>
    <xdr:to>
      <xdr:col>20</xdr:col>
      <xdr:colOff>76200</xdr:colOff>
      <xdr:row>34</xdr:row>
      <xdr:rowOff>152400</xdr:rowOff>
    </xdr:to>
    <xdr:pic>
      <xdr:nvPicPr>
        <xdr:cNvPr id="24" name="Picture 48" descr="? National- und MarineflaggeFlaggenverhältnis 1:2">
          <a:hlinkClick r:id="rId4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5934075"/>
          <a:ext cx="2857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9525</xdr:colOff>
      <xdr:row>36</xdr:row>
      <xdr:rowOff>9525</xdr:rowOff>
    </xdr:from>
    <xdr:to>
      <xdr:col>20</xdr:col>
      <xdr:colOff>76200</xdr:colOff>
      <xdr:row>36</xdr:row>
      <xdr:rowOff>152400</xdr:rowOff>
    </xdr:to>
    <xdr:pic>
      <xdr:nvPicPr>
        <xdr:cNvPr id="25" name="Picture 48" descr="? National- und MarineflaggeFlaggenverhältnis 1:2">
          <a:hlinkClick r:id="rId4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6143625"/>
          <a:ext cx="2857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9525</xdr:colOff>
      <xdr:row>38</xdr:row>
      <xdr:rowOff>9525</xdr:rowOff>
    </xdr:from>
    <xdr:to>
      <xdr:col>20</xdr:col>
      <xdr:colOff>76200</xdr:colOff>
      <xdr:row>38</xdr:row>
      <xdr:rowOff>152400</xdr:rowOff>
    </xdr:to>
    <xdr:pic>
      <xdr:nvPicPr>
        <xdr:cNvPr id="26" name="Picture 48" descr="? National- und MarineflaggeFlaggenverhältnis 1:2">
          <a:hlinkClick r:id="rId51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6353175"/>
          <a:ext cx="2857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9525</xdr:colOff>
      <xdr:row>40</xdr:row>
      <xdr:rowOff>9525</xdr:rowOff>
    </xdr:from>
    <xdr:to>
      <xdr:col>20</xdr:col>
      <xdr:colOff>76200</xdr:colOff>
      <xdr:row>40</xdr:row>
      <xdr:rowOff>152400</xdr:rowOff>
    </xdr:to>
    <xdr:pic>
      <xdr:nvPicPr>
        <xdr:cNvPr id="27" name="Picture 48" descr="? National- und MarineflaggeFlaggenverhältnis 1:2">
          <a:hlinkClick r:id="rId53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6562725"/>
          <a:ext cx="2857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0</xdr:colOff>
      <xdr:row>32</xdr:row>
      <xdr:rowOff>9525</xdr:rowOff>
    </xdr:from>
    <xdr:to>
      <xdr:col>27</xdr:col>
      <xdr:colOff>85725</xdr:colOff>
      <xdr:row>32</xdr:row>
      <xdr:rowOff>161925</xdr:rowOff>
    </xdr:to>
    <xdr:pic>
      <xdr:nvPicPr>
        <xdr:cNvPr id="28" name="Picture 48" descr="? National- und MarineflaggeFlaggenverhältnis 1:2">
          <a:hlinkClick r:id="rId55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5724525"/>
          <a:ext cx="3048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0</xdr:colOff>
      <xdr:row>34</xdr:row>
      <xdr:rowOff>0</xdr:rowOff>
    </xdr:from>
    <xdr:to>
      <xdr:col>27</xdr:col>
      <xdr:colOff>76200</xdr:colOff>
      <xdr:row>34</xdr:row>
      <xdr:rowOff>152400</xdr:rowOff>
    </xdr:to>
    <xdr:pic>
      <xdr:nvPicPr>
        <xdr:cNvPr id="29" name="Picture 48" descr="? National- und MarineflaggeFlaggenverhältnis 1:2">
          <a:hlinkClick r:id="rId5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5924550"/>
          <a:ext cx="2952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0</xdr:colOff>
      <xdr:row>35</xdr:row>
      <xdr:rowOff>47625</xdr:rowOff>
    </xdr:from>
    <xdr:to>
      <xdr:col>27</xdr:col>
      <xdr:colOff>76200</xdr:colOff>
      <xdr:row>36</xdr:row>
      <xdr:rowOff>152400</xdr:rowOff>
    </xdr:to>
    <xdr:pic>
      <xdr:nvPicPr>
        <xdr:cNvPr id="30" name="Picture 48" descr="? National- und MarineflaggeFlaggenverhältnis 1:2">
          <a:hlinkClick r:id="rId5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6134100"/>
          <a:ext cx="2952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0</xdr:colOff>
      <xdr:row>38</xdr:row>
      <xdr:rowOff>0</xdr:rowOff>
    </xdr:from>
    <xdr:to>
      <xdr:col>27</xdr:col>
      <xdr:colOff>76200</xdr:colOff>
      <xdr:row>38</xdr:row>
      <xdr:rowOff>152400</xdr:rowOff>
    </xdr:to>
    <xdr:pic>
      <xdr:nvPicPr>
        <xdr:cNvPr id="31" name="Picture 48" descr="? National- und MarineflaggeFlaggenverhältnis 1:2">
          <a:hlinkClick r:id="rId61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6343650"/>
          <a:ext cx="2952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0</xdr:colOff>
      <xdr:row>40</xdr:row>
      <xdr:rowOff>0</xdr:rowOff>
    </xdr:from>
    <xdr:to>
      <xdr:col>27</xdr:col>
      <xdr:colOff>76200</xdr:colOff>
      <xdr:row>40</xdr:row>
      <xdr:rowOff>152400</xdr:rowOff>
    </xdr:to>
    <xdr:pic>
      <xdr:nvPicPr>
        <xdr:cNvPr id="32" name="Picture 48" descr="? National- und MarineflaggeFlaggenverhältnis 1:2">
          <a:hlinkClick r:id="rId63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6553200"/>
          <a:ext cx="2952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E672"/>
  <sheetViews>
    <sheetView showZeros="0" tabSelected="1" zoomScale="130" zoomScaleNormal="130" zoomScaleSheetLayoutView="75" zoomScalePageLayoutView="85" workbookViewId="0" topLeftCell="A463">
      <selection activeCell="L486" sqref="L486"/>
    </sheetView>
  </sheetViews>
  <sheetFormatPr defaultColWidth="11.57421875" defaultRowHeight="12.75"/>
  <cols>
    <col min="1" max="1" width="3.140625" style="0" customWidth="1"/>
    <col min="2" max="2" width="26.7109375" style="0" customWidth="1"/>
    <col min="3" max="3" width="5.28125" style="14" customWidth="1"/>
    <col min="4" max="4" width="4.140625" style="9" customWidth="1"/>
    <col min="5" max="5" width="16.7109375" style="0" customWidth="1"/>
    <col min="6" max="6" width="6.7109375" style="0" customWidth="1"/>
    <col min="7" max="7" width="4.140625" style="0" customWidth="1"/>
    <col min="8" max="8" width="5.140625" style="0" customWidth="1"/>
    <col min="9" max="9" width="4.140625" style="0" customWidth="1"/>
    <col min="10" max="10" width="5.140625" style="0" customWidth="1"/>
    <col min="11" max="11" width="4.140625" style="0" customWidth="1"/>
    <col min="12" max="12" width="5.28125" style="0" customWidth="1"/>
    <col min="13" max="13" width="4.140625" style="0" customWidth="1"/>
    <col min="14" max="14" width="5.140625" style="0" customWidth="1"/>
    <col min="15" max="15" width="0.5625" style="0" hidden="1" customWidth="1"/>
    <col min="16" max="16" width="2.7109375" style="0" hidden="1" customWidth="1"/>
    <col min="17" max="17" width="1.421875" style="0" customWidth="1"/>
    <col min="18" max="18" width="1.8515625" style="0" customWidth="1"/>
    <col min="19" max="19" width="12.28125" style="0" customWidth="1"/>
  </cols>
  <sheetData>
    <row r="1" spans="20:21" ht="19.5" customHeight="1" hidden="1">
      <c r="T1">
        <v>1</v>
      </c>
      <c r="U1">
        <v>100</v>
      </c>
    </row>
    <row r="2" spans="20:21" ht="19.5" customHeight="1" hidden="1">
      <c r="T2">
        <v>2</v>
      </c>
      <c r="U2">
        <v>80</v>
      </c>
    </row>
    <row r="3" spans="20:21" ht="19.5" customHeight="1" hidden="1">
      <c r="T3">
        <v>3</v>
      </c>
      <c r="U3">
        <v>60</v>
      </c>
    </row>
    <row r="4" spans="20:21" ht="19.5" customHeight="1" hidden="1">
      <c r="T4">
        <v>4</v>
      </c>
      <c r="U4">
        <v>50</v>
      </c>
    </row>
    <row r="5" spans="20:21" ht="19.5" customHeight="1" hidden="1">
      <c r="T5">
        <v>5</v>
      </c>
      <c r="U5">
        <v>45</v>
      </c>
    </row>
    <row r="6" spans="20:21" ht="19.5" customHeight="1" hidden="1">
      <c r="T6">
        <v>6</v>
      </c>
      <c r="U6">
        <v>40</v>
      </c>
    </row>
    <row r="7" spans="20:21" ht="19.5" customHeight="1" hidden="1">
      <c r="T7">
        <v>7</v>
      </c>
      <c r="U7">
        <v>36</v>
      </c>
    </row>
    <row r="8" spans="20:21" ht="19.5" customHeight="1" hidden="1">
      <c r="T8">
        <v>8</v>
      </c>
      <c r="U8">
        <v>32</v>
      </c>
    </row>
    <row r="9" spans="20:21" ht="19.5" customHeight="1" hidden="1">
      <c r="T9">
        <v>9</v>
      </c>
      <c r="U9">
        <v>29</v>
      </c>
    </row>
    <row r="10" spans="20:21" ht="19.5" customHeight="1" hidden="1">
      <c r="T10">
        <v>10</v>
      </c>
      <c r="U10">
        <v>26</v>
      </c>
    </row>
    <row r="11" spans="20:21" ht="19.5" customHeight="1" hidden="1">
      <c r="T11">
        <v>11</v>
      </c>
      <c r="U11">
        <v>24</v>
      </c>
    </row>
    <row r="12" spans="20:21" ht="19.5" customHeight="1" hidden="1">
      <c r="T12">
        <v>12</v>
      </c>
      <c r="U12">
        <v>22</v>
      </c>
    </row>
    <row r="13" spans="20:21" ht="19.5" customHeight="1" hidden="1">
      <c r="T13">
        <v>13</v>
      </c>
      <c r="U13">
        <v>20</v>
      </c>
    </row>
    <row r="14" spans="20:21" ht="19.5" customHeight="1" hidden="1">
      <c r="T14">
        <v>14</v>
      </c>
      <c r="U14">
        <v>18</v>
      </c>
    </row>
    <row r="15" spans="20:21" ht="19.5" customHeight="1" hidden="1">
      <c r="T15">
        <v>15</v>
      </c>
      <c r="U15">
        <v>16</v>
      </c>
    </row>
    <row r="16" spans="1:21" s="12" customFormat="1" ht="19.5" customHeight="1" hidden="1">
      <c r="A16"/>
      <c r="B16"/>
      <c r="C16" s="14"/>
      <c r="D16" s="9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T16">
        <v>16</v>
      </c>
      <c r="U16">
        <v>15</v>
      </c>
    </row>
    <row r="17" spans="1:21" s="12" customFormat="1" ht="19.5" customHeight="1" hidden="1">
      <c r="A17"/>
      <c r="B17"/>
      <c r="C17" s="14"/>
      <c r="D17" s="9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T17">
        <v>17</v>
      </c>
      <c r="U17">
        <v>14</v>
      </c>
    </row>
    <row r="18" spans="20:21" ht="19.5" customHeight="1" hidden="1">
      <c r="T18">
        <v>18</v>
      </c>
      <c r="U18">
        <v>13</v>
      </c>
    </row>
    <row r="19" spans="1:21" s="13" customFormat="1" ht="19.5" customHeight="1" hidden="1">
      <c r="A19"/>
      <c r="B19"/>
      <c r="C19" s="14"/>
      <c r="D19" s="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T19">
        <v>19</v>
      </c>
      <c r="U19">
        <v>12</v>
      </c>
    </row>
    <row r="20" spans="20:21" ht="19.5" customHeight="1" hidden="1">
      <c r="T20">
        <v>20</v>
      </c>
      <c r="U20">
        <v>11</v>
      </c>
    </row>
    <row r="21" spans="20:21" ht="19.5" customHeight="1" hidden="1">
      <c r="T21">
        <v>21</v>
      </c>
      <c r="U21">
        <v>10</v>
      </c>
    </row>
    <row r="22" spans="20:21" ht="19.5" customHeight="1" hidden="1">
      <c r="T22">
        <v>22</v>
      </c>
      <c r="U22">
        <v>9</v>
      </c>
    </row>
    <row r="23" spans="20:21" ht="19.5" customHeight="1" hidden="1">
      <c r="T23">
        <v>23</v>
      </c>
      <c r="U23">
        <v>8</v>
      </c>
    </row>
    <row r="24" spans="20:21" ht="19.5" customHeight="1" hidden="1">
      <c r="T24">
        <v>24</v>
      </c>
      <c r="U24">
        <v>7</v>
      </c>
    </row>
    <row r="25" spans="20:21" ht="19.5" customHeight="1" hidden="1">
      <c r="T25">
        <v>25</v>
      </c>
      <c r="U25">
        <v>6</v>
      </c>
    </row>
    <row r="26" spans="20:21" ht="19.5" customHeight="1" hidden="1">
      <c r="T26">
        <v>26</v>
      </c>
      <c r="U26">
        <v>5</v>
      </c>
    </row>
    <row r="27" spans="20:21" ht="19.5" customHeight="1" hidden="1">
      <c r="T27">
        <v>27</v>
      </c>
      <c r="U27">
        <v>4</v>
      </c>
    </row>
    <row r="28" spans="20:21" ht="19.5" customHeight="1" hidden="1">
      <c r="T28">
        <v>28</v>
      </c>
      <c r="U28">
        <v>3</v>
      </c>
    </row>
    <row r="29" spans="1:21" s="13" customFormat="1" ht="19.5" customHeight="1" hidden="1">
      <c r="A29"/>
      <c r="B29"/>
      <c r="C29" s="14"/>
      <c r="D29" s="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T29">
        <v>29</v>
      </c>
      <c r="U29">
        <v>2</v>
      </c>
    </row>
    <row r="30" spans="1:21" s="13" customFormat="1" ht="19.5" customHeight="1" hidden="1">
      <c r="A30"/>
      <c r="B30"/>
      <c r="C30" s="14"/>
      <c r="D30" s="9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T30">
        <v>30</v>
      </c>
      <c r="U30">
        <v>1</v>
      </c>
    </row>
    <row r="31" spans="1:21" s="13" customFormat="1" ht="19.5" customHeight="1" hidden="1">
      <c r="A31"/>
      <c r="B31"/>
      <c r="C31" s="14"/>
      <c r="D31" s="9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T31"/>
      <c r="U31"/>
    </row>
    <row r="32" spans="1:21" s="13" customFormat="1" ht="18" customHeight="1" hidden="1">
      <c r="A32" s="23"/>
      <c r="B32" s="23"/>
      <c r="C32" s="40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/>
      <c r="Q32"/>
      <c r="R32"/>
      <c r="T32"/>
      <c r="U32"/>
    </row>
    <row r="33" spans="1:21" s="13" customFormat="1" ht="36.75" customHeight="1">
      <c r="A33" s="568" t="s">
        <v>34</v>
      </c>
      <c r="B33" s="568"/>
      <c r="C33" s="568"/>
      <c r="D33" s="568"/>
      <c r="E33" s="568"/>
      <c r="F33" s="568"/>
      <c r="G33" s="568"/>
      <c r="H33" s="568"/>
      <c r="I33" s="568"/>
      <c r="J33" s="568"/>
      <c r="K33" s="568"/>
      <c r="L33" s="568"/>
      <c r="M33" s="568"/>
      <c r="N33" s="568"/>
      <c r="O33" s="568"/>
      <c r="P33"/>
      <c r="Q33"/>
      <c r="R33"/>
      <c r="T33"/>
      <c r="U33"/>
    </row>
    <row r="34" spans="1:21" s="13" customFormat="1" ht="121.5" customHeight="1">
      <c r="A34" s="569" t="s">
        <v>129</v>
      </c>
      <c r="B34" s="569"/>
      <c r="C34" s="569"/>
      <c r="D34" s="569"/>
      <c r="E34" s="569"/>
      <c r="F34" s="569"/>
      <c r="G34" s="569"/>
      <c r="H34" s="569"/>
      <c r="I34" s="569"/>
      <c r="J34" s="569"/>
      <c r="K34" s="569"/>
      <c r="L34" s="569"/>
      <c r="M34" s="569"/>
      <c r="N34" s="569"/>
      <c r="O34" s="569"/>
      <c r="P34"/>
      <c r="Q34"/>
      <c r="R34"/>
      <c r="T34"/>
      <c r="U34"/>
    </row>
    <row r="35" spans="1:21" s="13" customFormat="1" ht="30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/>
      <c r="Q35"/>
      <c r="R35"/>
      <c r="T35"/>
      <c r="U35"/>
    </row>
    <row r="36" spans="1:31" ht="104.25" customHeight="1">
      <c r="A36" s="25"/>
      <c r="B36" s="25"/>
      <c r="C36" s="4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S36" s="4"/>
      <c r="V36" s="7"/>
      <c r="W36" s="6"/>
      <c r="X36" s="7"/>
      <c r="Y36" s="6"/>
      <c r="Z36" s="7"/>
      <c r="AA36" s="6"/>
      <c r="AB36" s="7"/>
      <c r="AC36" s="6"/>
      <c r="AD36" s="7"/>
      <c r="AE36" s="8"/>
    </row>
    <row r="37" spans="1:31" ht="64.5" customHeight="1">
      <c r="A37" s="570" t="s">
        <v>112</v>
      </c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S37" s="4"/>
      <c r="V37" s="7"/>
      <c r="W37" s="6"/>
      <c r="X37" s="7"/>
      <c r="Y37" s="6"/>
      <c r="Z37" s="7"/>
      <c r="AA37" s="6"/>
      <c r="AB37" s="7"/>
      <c r="AC37" s="6"/>
      <c r="AD37" s="7"/>
      <c r="AE37" s="8"/>
    </row>
    <row r="38" spans="1:15" ht="37.5" customHeight="1">
      <c r="A38" s="26"/>
      <c r="B38" s="26"/>
      <c r="C38" s="42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28.5" customHeight="1">
      <c r="A39" s="23"/>
      <c r="B39" s="27"/>
      <c r="C39" s="340"/>
      <c r="D39" s="43" t="s">
        <v>157</v>
      </c>
      <c r="E39" s="83"/>
      <c r="F39" s="103"/>
      <c r="G39" s="103"/>
      <c r="H39" s="103"/>
      <c r="I39" s="103"/>
      <c r="J39" s="83"/>
      <c r="K39" s="83"/>
      <c r="L39" s="83"/>
      <c r="M39" s="83"/>
      <c r="N39" s="28"/>
      <c r="O39" s="28"/>
    </row>
    <row r="40" spans="1:15" ht="28.5" customHeight="1">
      <c r="A40" s="23"/>
      <c r="B40" s="23"/>
      <c r="C40" s="340"/>
      <c r="D40" s="342" t="s">
        <v>158</v>
      </c>
      <c r="E40" s="199"/>
      <c r="F40" s="199"/>
      <c r="G40" s="83"/>
      <c r="H40" s="83"/>
      <c r="I40" s="83"/>
      <c r="J40" s="103"/>
      <c r="K40" s="83"/>
      <c r="L40" s="83"/>
      <c r="M40" s="83"/>
      <c r="N40" s="28"/>
      <c r="O40" s="28"/>
    </row>
    <row r="41" spans="1:15" ht="28.5" customHeight="1">
      <c r="A41" s="23"/>
      <c r="B41" s="29"/>
      <c r="C41" s="340"/>
      <c r="D41" s="43" t="s">
        <v>159</v>
      </c>
      <c r="E41" s="83"/>
      <c r="F41" s="103"/>
      <c r="G41" s="103"/>
      <c r="H41" s="103"/>
      <c r="I41" s="103"/>
      <c r="J41" s="103"/>
      <c r="K41" s="83"/>
      <c r="L41" s="83"/>
      <c r="M41" s="83"/>
      <c r="N41" s="23"/>
      <c r="O41" s="23"/>
    </row>
    <row r="42" spans="1:21" s="12" customFormat="1" ht="28.5" customHeight="1">
      <c r="A42" s="23"/>
      <c r="B42" s="23"/>
      <c r="C42" s="341"/>
      <c r="D42" s="251" t="s">
        <v>160</v>
      </c>
      <c r="E42" s="251"/>
      <c r="F42" s="251"/>
      <c r="G42" s="251"/>
      <c r="H42" s="251"/>
      <c r="I42" s="251"/>
      <c r="J42" s="251"/>
      <c r="K42" s="83"/>
      <c r="L42" s="83"/>
      <c r="M42" s="83"/>
      <c r="N42" s="23"/>
      <c r="O42" s="23"/>
      <c r="P42"/>
      <c r="Q42"/>
      <c r="R42"/>
      <c r="T42"/>
      <c r="U42"/>
    </row>
    <row r="43" spans="1:21" s="12" customFormat="1" ht="28.5" customHeight="1">
      <c r="A43" s="23"/>
      <c r="B43" s="23"/>
      <c r="C43" s="341"/>
      <c r="D43" s="104"/>
      <c r="E43" s="103"/>
      <c r="F43" s="103"/>
      <c r="G43" s="103"/>
      <c r="H43" s="103"/>
      <c r="I43" s="103"/>
      <c r="J43" s="83"/>
      <c r="K43" s="83"/>
      <c r="L43" s="83"/>
      <c r="M43" s="83"/>
      <c r="N43" s="23"/>
      <c r="O43" s="23"/>
      <c r="P43"/>
      <c r="Q43"/>
      <c r="R43"/>
      <c r="T43"/>
      <c r="U43"/>
    </row>
    <row r="44" spans="1:21" s="12" customFormat="1" ht="19.5" customHeight="1">
      <c r="A44" s="23"/>
      <c r="B44" s="23"/>
      <c r="C44" s="44"/>
      <c r="D44" s="104"/>
      <c r="E44" s="103"/>
      <c r="F44" s="103"/>
      <c r="G44" s="103"/>
      <c r="H44" s="103"/>
      <c r="I44" s="103"/>
      <c r="J44" s="83"/>
      <c r="K44" s="83"/>
      <c r="L44" s="83"/>
      <c r="M44" s="83"/>
      <c r="N44" s="23"/>
      <c r="O44" s="23"/>
      <c r="P44"/>
      <c r="Q44"/>
      <c r="R44"/>
      <c r="T44"/>
      <c r="U44"/>
    </row>
    <row r="45" spans="1:21" s="12" customFormat="1" ht="19.5" customHeight="1">
      <c r="A45" s="23"/>
      <c r="B45" s="23"/>
      <c r="C45" s="44"/>
      <c r="D45" s="104"/>
      <c r="E45" s="103"/>
      <c r="F45" s="103"/>
      <c r="G45" s="103"/>
      <c r="H45" s="103"/>
      <c r="I45" s="103"/>
      <c r="J45" s="83"/>
      <c r="K45" s="83"/>
      <c r="L45" s="83"/>
      <c r="M45" s="83"/>
      <c r="N45" s="23"/>
      <c r="O45" s="23"/>
      <c r="P45"/>
      <c r="Q45"/>
      <c r="R45"/>
      <c r="T45"/>
      <c r="U45"/>
    </row>
    <row r="46" spans="1:21" s="12" customFormat="1" ht="19.5" customHeight="1">
      <c r="A46" s="23"/>
      <c r="B46"/>
      <c r="C46" s="44"/>
      <c r="D46" s="104"/>
      <c r="E46" s="103"/>
      <c r="F46" s="103"/>
      <c r="G46" s="103"/>
      <c r="H46" s="103"/>
      <c r="I46" s="103"/>
      <c r="J46" s="83"/>
      <c r="K46" s="83"/>
      <c r="L46" s="83"/>
      <c r="M46" s="83"/>
      <c r="N46" s="23"/>
      <c r="O46" s="23"/>
      <c r="P46"/>
      <c r="Q46"/>
      <c r="R46"/>
      <c r="T46"/>
      <c r="U46"/>
    </row>
    <row r="47" spans="1:21" s="12" customFormat="1" ht="19.5" customHeight="1">
      <c r="A47" s="23"/>
      <c r="B47" s="23"/>
      <c r="C47" s="44"/>
      <c r="D47" s="104"/>
      <c r="E47" s="103"/>
      <c r="F47" s="103"/>
      <c r="G47" s="103"/>
      <c r="H47" s="103"/>
      <c r="I47" s="103"/>
      <c r="J47" s="83"/>
      <c r="K47" s="83"/>
      <c r="L47" s="83"/>
      <c r="M47" s="83"/>
      <c r="N47" s="23"/>
      <c r="O47" s="23"/>
      <c r="P47"/>
      <c r="Q47"/>
      <c r="R47"/>
      <c r="T47"/>
      <c r="U47"/>
    </row>
    <row r="48" spans="1:21" s="12" customFormat="1" ht="19.5" customHeight="1">
      <c r="A48" s="23"/>
      <c r="B48" s="23"/>
      <c r="C48" s="44"/>
      <c r="D48" s="104"/>
      <c r="E48" s="103"/>
      <c r="F48" s="103"/>
      <c r="G48"/>
      <c r="H48" s="103"/>
      <c r="I48" s="103"/>
      <c r="J48" s="83"/>
      <c r="K48" s="83"/>
      <c r="L48" s="83"/>
      <c r="M48" s="83"/>
      <c r="N48" s="23"/>
      <c r="O48" s="23"/>
      <c r="P48"/>
      <c r="Q48"/>
      <c r="R48"/>
      <c r="T48"/>
      <c r="U48"/>
    </row>
    <row r="49" spans="1:21" s="12" customFormat="1" ht="19.5" customHeight="1">
      <c r="A49" s="23"/>
      <c r="B49" s="23"/>
      <c r="C49" s="44"/>
      <c r="D49" s="104"/>
      <c r="E49" s="103"/>
      <c r="F49" s="103"/>
      <c r="G49" s="103"/>
      <c r="H49" s="103"/>
      <c r="I49" s="103"/>
      <c r="J49" s="83"/>
      <c r="K49" s="83"/>
      <c r="L49" s="83"/>
      <c r="M49" s="83"/>
      <c r="N49" s="23"/>
      <c r="O49" s="23"/>
      <c r="P49"/>
      <c r="Q49"/>
      <c r="R49"/>
      <c r="T49"/>
      <c r="U49"/>
    </row>
    <row r="50" spans="1:21" s="12" customFormat="1" ht="19.5" customHeight="1">
      <c r="A50" s="23"/>
      <c r="B50" s="23"/>
      <c r="C50" s="44"/>
      <c r="D50" s="104"/>
      <c r="E50" s="103"/>
      <c r="F50" s="250"/>
      <c r="G50" s="103"/>
      <c r="H50" s="103"/>
      <c r="I50" s="103"/>
      <c r="J50" s="83"/>
      <c r="K50" s="83"/>
      <c r="L50" s="83"/>
      <c r="M50" s="83"/>
      <c r="N50" s="23"/>
      <c r="O50" s="23"/>
      <c r="P50"/>
      <c r="Q50"/>
      <c r="R50"/>
      <c r="T50"/>
      <c r="U50"/>
    </row>
    <row r="51" spans="1:21" s="12" customFormat="1" ht="13.5" customHeight="1">
      <c r="A51" s="23"/>
      <c r="B51" s="23"/>
      <c r="C51" s="44"/>
      <c r="D51" s="104"/>
      <c r="E51" s="103"/>
      <c r="F51" s="103"/>
      <c r="G51" s="103"/>
      <c r="H51" s="103"/>
      <c r="I51" s="103"/>
      <c r="J51" s="83"/>
      <c r="K51" s="83"/>
      <c r="L51" s="83"/>
      <c r="M51" s="83"/>
      <c r="N51" s="23"/>
      <c r="O51" s="23"/>
      <c r="P51"/>
      <c r="Q51"/>
      <c r="R51"/>
      <c r="T51"/>
      <c r="U51"/>
    </row>
    <row r="52" spans="1:21" s="12" customFormat="1" ht="13.5" customHeight="1">
      <c r="A52" s="23"/>
      <c r="B52" s="23"/>
      <c r="C52" s="44"/>
      <c r="D52" s="104"/>
      <c r="E52" s="103"/>
      <c r="F52" s="103"/>
      <c r="G52" s="103"/>
      <c r="H52" s="103"/>
      <c r="I52" s="103"/>
      <c r="J52" s="83"/>
      <c r="K52" s="83"/>
      <c r="L52" s="83"/>
      <c r="M52" s="83"/>
      <c r="N52" s="23"/>
      <c r="O52" s="23"/>
      <c r="P52"/>
      <c r="Q52"/>
      <c r="R52"/>
      <c r="T52"/>
      <c r="U52"/>
    </row>
    <row r="53" spans="1:21" s="12" customFormat="1" ht="13.5" customHeight="1">
      <c r="A53" s="23"/>
      <c r="B53" s="23"/>
      <c r="C53" s="44"/>
      <c r="D53" s="104"/>
      <c r="E53"/>
      <c r="F53" s="103"/>
      <c r="G53" s="103"/>
      <c r="H53" s="103"/>
      <c r="I53" s="103"/>
      <c r="J53" s="83"/>
      <c r="K53" s="83"/>
      <c r="L53" s="83"/>
      <c r="M53" s="83"/>
      <c r="N53" s="23"/>
      <c r="O53" s="23"/>
      <c r="P53"/>
      <c r="Q53"/>
      <c r="R53"/>
      <c r="T53"/>
      <c r="U53"/>
    </row>
    <row r="54" spans="1:21" s="12" customFormat="1" ht="13.5" customHeight="1">
      <c r="A54" s="23"/>
      <c r="B54" s="23"/>
      <c r="C54" s="44"/>
      <c r="D54" s="104"/>
      <c r="E54" s="103"/>
      <c r="F54" s="103"/>
      <c r="G54"/>
      <c r="H54" s="103"/>
      <c r="I54" s="103"/>
      <c r="J54" s="83"/>
      <c r="K54" s="83"/>
      <c r="L54" s="83"/>
      <c r="M54" s="83"/>
      <c r="N54" s="23"/>
      <c r="O54" s="23"/>
      <c r="P54"/>
      <c r="Q54"/>
      <c r="R54"/>
      <c r="T54"/>
      <c r="U54"/>
    </row>
    <row r="55" spans="1:21" s="12" customFormat="1" ht="3.75" customHeight="1">
      <c r="A55" s="23"/>
      <c r="B55" s="23"/>
      <c r="C55" s="44"/>
      <c r="D55" s="104"/>
      <c r="E55" s="103"/>
      <c r="F55" s="103"/>
      <c r="G55" s="103"/>
      <c r="H55" s="103"/>
      <c r="I55" s="103"/>
      <c r="J55" s="83"/>
      <c r="K55" s="83"/>
      <c r="L55" s="83"/>
      <c r="M55" s="83"/>
      <c r="N55" s="23"/>
      <c r="O55" s="23"/>
      <c r="P55"/>
      <c r="Q55"/>
      <c r="R55"/>
      <c r="T55"/>
      <c r="U55"/>
    </row>
    <row r="56" spans="1:21" s="12" customFormat="1" ht="6.75" customHeight="1">
      <c r="A56" s="23"/>
      <c r="B56" s="23"/>
      <c r="C56" s="44"/>
      <c r="D56" s="104"/>
      <c r="E56" s="103"/>
      <c r="F56" s="103"/>
      <c r="G56" s="103"/>
      <c r="H56" s="103"/>
      <c r="I56" s="103"/>
      <c r="J56" s="83"/>
      <c r="K56" s="83"/>
      <c r="L56" s="83"/>
      <c r="M56" s="83"/>
      <c r="N56" s="23"/>
      <c r="O56" s="23"/>
      <c r="P56"/>
      <c r="Q56"/>
      <c r="R56"/>
      <c r="T56"/>
      <c r="U56"/>
    </row>
    <row r="57" spans="1:21" s="12" customFormat="1" ht="13.5" customHeight="1">
      <c r="A57" s="23"/>
      <c r="B57" s="23"/>
      <c r="C57" s="44"/>
      <c r="D57" s="104"/>
      <c r="E57" s="103"/>
      <c r="F57" s="103"/>
      <c r="G57" s="103"/>
      <c r="H57" s="103"/>
      <c r="I57" s="103"/>
      <c r="J57" s="83"/>
      <c r="K57" s="83"/>
      <c r="L57" s="83"/>
      <c r="M57" s="83"/>
      <c r="N57" s="23"/>
      <c r="O57" s="23"/>
      <c r="P57"/>
      <c r="Q57"/>
      <c r="R57"/>
      <c r="T57"/>
      <c r="U57"/>
    </row>
    <row r="58" spans="1:21" s="12" customFormat="1" ht="13.5" customHeight="1">
      <c r="A58" s="23"/>
      <c r="B58" s="23"/>
      <c r="C58" s="44"/>
      <c r="D58" s="104"/>
      <c r="E58" s="103"/>
      <c r="F58" s="103"/>
      <c r="G58" s="103"/>
      <c r="H58" s="103"/>
      <c r="I58" s="103"/>
      <c r="J58" s="83"/>
      <c r="K58" s="83"/>
      <c r="L58" s="83"/>
      <c r="M58" s="83"/>
      <c r="N58" s="23"/>
      <c r="O58" s="23"/>
      <c r="P58"/>
      <c r="Q58"/>
      <c r="R58"/>
      <c r="T58"/>
      <c r="U58"/>
    </row>
    <row r="59" spans="1:21" s="12" customFormat="1" ht="13.5" customHeight="1">
      <c r="A59" s="23"/>
      <c r="B59" s="23"/>
      <c r="C59" s="44"/>
      <c r="D59" s="104"/>
      <c r="E59" s="103"/>
      <c r="F59" s="103"/>
      <c r="G59" s="103"/>
      <c r="H59" s="103"/>
      <c r="I59" s="103"/>
      <c r="J59" s="83"/>
      <c r="K59" s="83"/>
      <c r="L59" s="83"/>
      <c r="M59" s="83"/>
      <c r="N59" s="23"/>
      <c r="O59" s="23"/>
      <c r="P59"/>
      <c r="Q59"/>
      <c r="R59"/>
      <c r="T59"/>
      <c r="U59"/>
    </row>
    <row r="60" spans="1:21" s="12" customFormat="1" ht="15" customHeight="1">
      <c r="A60" s="23"/>
      <c r="B60" s="23"/>
      <c r="C60" s="44"/>
      <c r="D60" s="104"/>
      <c r="E60" s="103"/>
      <c r="F60" s="103"/>
      <c r="G60" s="103"/>
      <c r="H60" s="103"/>
      <c r="I60" s="103"/>
      <c r="J60" s="83"/>
      <c r="K60" s="83"/>
      <c r="L60" s="83"/>
      <c r="M60" s="83"/>
      <c r="N60" s="23"/>
      <c r="O60" s="23"/>
      <c r="P60"/>
      <c r="Q60"/>
      <c r="R60"/>
      <c r="T60"/>
      <c r="U60"/>
    </row>
    <row r="61" spans="1:15" ht="19.5" customHeight="1">
      <c r="A61" s="130" t="s">
        <v>135</v>
      </c>
      <c r="B61" s="23"/>
      <c r="C61" s="40"/>
      <c r="D61" s="24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7.25" customHeight="1">
      <c r="A62" s="23"/>
      <c r="B62" s="23"/>
      <c r="C62" s="40"/>
      <c r="D62" s="24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4" ht="17.25" customHeight="1">
      <c r="A63" s="554" t="s">
        <v>0</v>
      </c>
      <c r="B63" s="546" t="s">
        <v>53</v>
      </c>
      <c r="C63" s="548" t="s">
        <v>52</v>
      </c>
      <c r="D63" s="552" t="s">
        <v>51</v>
      </c>
      <c r="E63" s="546" t="s">
        <v>54</v>
      </c>
      <c r="F63" s="550" t="s">
        <v>27</v>
      </c>
      <c r="G63" s="544" t="s">
        <v>1</v>
      </c>
      <c r="H63" s="545"/>
      <c r="I63" s="544" t="s">
        <v>219</v>
      </c>
      <c r="J63" s="544"/>
      <c r="K63" s="544" t="s">
        <v>67</v>
      </c>
      <c r="L63" s="544"/>
      <c r="M63" s="544" t="s">
        <v>220</v>
      </c>
      <c r="N63" s="544"/>
    </row>
    <row r="64" spans="1:21" s="13" customFormat="1" ht="17.25" customHeight="1" thickBot="1">
      <c r="A64" s="555"/>
      <c r="B64" s="547"/>
      <c r="C64" s="549"/>
      <c r="D64" s="553"/>
      <c r="E64" s="547"/>
      <c r="F64" s="551"/>
      <c r="G64" s="141" t="s">
        <v>2</v>
      </c>
      <c r="H64" s="141" t="s">
        <v>55</v>
      </c>
      <c r="I64" s="141" t="s">
        <v>0</v>
      </c>
      <c r="J64" s="141" t="s">
        <v>55</v>
      </c>
      <c r="K64" s="141" t="s">
        <v>0</v>
      </c>
      <c r="L64" s="141" t="s">
        <v>55</v>
      </c>
      <c r="M64" s="141" t="s">
        <v>0</v>
      </c>
      <c r="N64" s="142" t="s">
        <v>55</v>
      </c>
      <c r="O64"/>
      <c r="P64" s="2"/>
      <c r="Q64"/>
      <c r="R64"/>
      <c r="T64"/>
      <c r="U64"/>
    </row>
    <row r="65" spans="1:18" ht="18" customHeight="1">
      <c r="A65" s="430" t="s">
        <v>8</v>
      </c>
      <c r="B65" s="442" t="s">
        <v>161</v>
      </c>
      <c r="C65" s="343">
        <v>2016</v>
      </c>
      <c r="D65" s="344" t="s">
        <v>4</v>
      </c>
      <c r="E65" s="345" t="s">
        <v>94</v>
      </c>
      <c r="F65" s="287">
        <f aca="true" t="shared" si="0" ref="F65:F100">SUM(H65,J65,L65,N65)</f>
        <v>229</v>
      </c>
      <c r="G65" s="443">
        <v>1</v>
      </c>
      <c r="H65" s="403">
        <f aca="true" t="shared" si="1" ref="H65:H101">IF(G65="","",VLOOKUP(G65,$T$1:$U$31,2))</f>
        <v>100</v>
      </c>
      <c r="I65" s="353">
        <v>1</v>
      </c>
      <c r="J65" s="403">
        <f aca="true" t="shared" si="2" ref="J65:J71">IF(I65="","",VLOOKUP(I65,$T$1:$U$31,2))</f>
        <v>100</v>
      </c>
      <c r="K65" s="353">
        <v>9</v>
      </c>
      <c r="L65" s="403">
        <f aca="true" t="shared" si="3" ref="L65:L101">IF(K65="","",VLOOKUP(K65,$T$1:$U$31,2))</f>
        <v>29</v>
      </c>
      <c r="M65" s="444"/>
      <c r="N65" s="406">
        <f aca="true" t="shared" si="4" ref="N65:N100">IF(M65="","",VLOOKUP(M65,$T$1:$U$31,2))</f>
      </c>
      <c r="O65" s="12"/>
      <c r="P65" s="12"/>
      <c r="Q65" s="12"/>
      <c r="R65" s="12"/>
    </row>
    <row r="66" spans="1:18" ht="18" customHeight="1">
      <c r="A66" s="431" t="s">
        <v>9</v>
      </c>
      <c r="B66" s="262" t="s">
        <v>211</v>
      </c>
      <c r="C66" s="258">
        <v>2016</v>
      </c>
      <c r="D66" s="259" t="s">
        <v>5</v>
      </c>
      <c r="E66" s="260" t="s">
        <v>7</v>
      </c>
      <c r="F66" s="289">
        <f t="shared" si="0"/>
        <v>125</v>
      </c>
      <c r="G66" s="437"/>
      <c r="H66" s="404">
        <f t="shared" si="1"/>
      </c>
      <c r="I66" s="355">
        <v>2</v>
      </c>
      <c r="J66" s="404">
        <f t="shared" si="2"/>
        <v>80</v>
      </c>
      <c r="K66" s="355">
        <v>5</v>
      </c>
      <c r="L66" s="404">
        <f t="shared" si="3"/>
        <v>45</v>
      </c>
      <c r="M66" s="439"/>
      <c r="N66" s="407">
        <f t="shared" si="4"/>
      </c>
      <c r="O66" s="13"/>
      <c r="P66" s="13"/>
      <c r="Q66" s="13"/>
      <c r="R66" s="12"/>
    </row>
    <row r="67" spans="1:17" ht="18" customHeight="1">
      <c r="A67" s="432" t="s">
        <v>10</v>
      </c>
      <c r="B67" s="262" t="s">
        <v>252</v>
      </c>
      <c r="C67" s="258">
        <v>2016</v>
      </c>
      <c r="D67" s="259" t="s">
        <v>4</v>
      </c>
      <c r="E67" s="261" t="s">
        <v>60</v>
      </c>
      <c r="F67" s="289">
        <f t="shared" si="0"/>
        <v>100</v>
      </c>
      <c r="G67" s="437"/>
      <c r="H67" s="404">
        <f t="shared" si="1"/>
      </c>
      <c r="I67" s="355"/>
      <c r="J67" s="404">
        <f t="shared" si="2"/>
      </c>
      <c r="K67" s="355">
        <v>1</v>
      </c>
      <c r="L67" s="404">
        <f t="shared" si="3"/>
        <v>100</v>
      </c>
      <c r="M67" s="439"/>
      <c r="N67" s="407">
        <f t="shared" si="4"/>
      </c>
      <c r="O67" s="12"/>
      <c r="P67" s="12"/>
      <c r="Q67" s="12"/>
    </row>
    <row r="68" spans="1:18" ht="18" customHeight="1">
      <c r="A68" s="433" t="s">
        <v>11</v>
      </c>
      <c r="B68" s="262" t="s">
        <v>254</v>
      </c>
      <c r="C68" s="258">
        <v>2015</v>
      </c>
      <c r="D68" s="259" t="s">
        <v>4</v>
      </c>
      <c r="E68" s="261" t="s">
        <v>68</v>
      </c>
      <c r="F68" s="289">
        <f t="shared" si="0"/>
        <v>80</v>
      </c>
      <c r="G68" s="437"/>
      <c r="H68" s="404">
        <f t="shared" si="1"/>
      </c>
      <c r="I68" s="355"/>
      <c r="J68" s="404">
        <f t="shared" si="2"/>
      </c>
      <c r="K68" s="355">
        <v>2</v>
      </c>
      <c r="L68" s="404">
        <f t="shared" si="3"/>
        <v>80</v>
      </c>
      <c r="M68" s="355"/>
      <c r="N68" s="407">
        <f t="shared" si="4"/>
      </c>
      <c r="R68" s="13"/>
    </row>
    <row r="69" spans="1:14" ht="18" customHeight="1">
      <c r="A69" s="434" t="s">
        <v>12</v>
      </c>
      <c r="B69" s="257" t="s">
        <v>216</v>
      </c>
      <c r="C69" s="258">
        <v>2015</v>
      </c>
      <c r="D69" s="259" t="s">
        <v>4</v>
      </c>
      <c r="E69" s="260" t="s">
        <v>94</v>
      </c>
      <c r="F69" s="289">
        <f t="shared" si="0"/>
        <v>76</v>
      </c>
      <c r="G69" s="437"/>
      <c r="H69" s="404">
        <f t="shared" si="1"/>
      </c>
      <c r="I69" s="412">
        <v>7</v>
      </c>
      <c r="J69" s="404">
        <f t="shared" si="2"/>
        <v>36</v>
      </c>
      <c r="K69" s="355">
        <v>6</v>
      </c>
      <c r="L69" s="404">
        <f t="shared" si="3"/>
        <v>40</v>
      </c>
      <c r="M69" s="439"/>
      <c r="N69" s="407">
        <f t="shared" si="4"/>
      </c>
    </row>
    <row r="70" spans="1:14" ht="18" customHeight="1">
      <c r="A70" s="433" t="s">
        <v>13</v>
      </c>
      <c r="B70" s="262" t="s">
        <v>213</v>
      </c>
      <c r="C70" s="258">
        <v>2016</v>
      </c>
      <c r="D70" s="259" t="s">
        <v>4</v>
      </c>
      <c r="E70" s="261" t="s">
        <v>94</v>
      </c>
      <c r="F70" s="289">
        <f t="shared" si="0"/>
        <v>72</v>
      </c>
      <c r="G70" s="369"/>
      <c r="H70" s="404">
        <f t="shared" si="1"/>
      </c>
      <c r="I70" s="355">
        <v>4</v>
      </c>
      <c r="J70" s="404">
        <f t="shared" si="2"/>
        <v>50</v>
      </c>
      <c r="K70" s="412">
        <v>12</v>
      </c>
      <c r="L70" s="404">
        <f t="shared" si="3"/>
        <v>22</v>
      </c>
      <c r="M70" s="439"/>
      <c r="N70" s="407">
        <f t="shared" si="4"/>
      </c>
    </row>
    <row r="71" spans="1:14" ht="18" customHeight="1">
      <c r="A71" s="434" t="s">
        <v>14</v>
      </c>
      <c r="B71" s="262" t="s">
        <v>212</v>
      </c>
      <c r="C71" s="258">
        <v>2015</v>
      </c>
      <c r="D71" s="259" t="s">
        <v>4</v>
      </c>
      <c r="E71" s="261" t="s">
        <v>221</v>
      </c>
      <c r="F71" s="289">
        <f t="shared" si="0"/>
        <v>60</v>
      </c>
      <c r="G71" s="437"/>
      <c r="H71" s="404">
        <f t="shared" si="1"/>
      </c>
      <c r="I71" s="355">
        <v>3</v>
      </c>
      <c r="J71" s="404">
        <f t="shared" si="2"/>
        <v>60</v>
      </c>
      <c r="K71" s="355"/>
      <c r="L71" s="404">
        <f t="shared" si="3"/>
      </c>
      <c r="M71" s="439"/>
      <c r="N71" s="407">
        <f t="shared" si="4"/>
      </c>
    </row>
    <row r="72" spans="1:14" ht="18" customHeight="1">
      <c r="A72" s="434" t="s">
        <v>15</v>
      </c>
      <c r="B72" s="262" t="s">
        <v>251</v>
      </c>
      <c r="C72" s="258">
        <v>2015</v>
      </c>
      <c r="D72" s="259" t="s">
        <v>4</v>
      </c>
      <c r="E72" s="261" t="s">
        <v>240</v>
      </c>
      <c r="F72" s="289">
        <f t="shared" si="0"/>
        <v>60</v>
      </c>
      <c r="G72" s="369"/>
      <c r="H72" s="404">
        <f t="shared" si="1"/>
      </c>
      <c r="I72" s="439"/>
      <c r="J72" s="404"/>
      <c r="K72" s="355">
        <v>3</v>
      </c>
      <c r="L72" s="404">
        <f t="shared" si="3"/>
        <v>60</v>
      </c>
      <c r="M72" s="439"/>
      <c r="N72" s="407">
        <f t="shared" si="4"/>
      </c>
    </row>
    <row r="73" spans="1:14" ht="18" customHeight="1">
      <c r="A73" s="434" t="s">
        <v>16</v>
      </c>
      <c r="B73" s="257" t="s">
        <v>215</v>
      </c>
      <c r="C73" s="258">
        <v>2016</v>
      </c>
      <c r="D73" s="264" t="s">
        <v>4</v>
      </c>
      <c r="E73" s="260" t="s">
        <v>94</v>
      </c>
      <c r="F73" s="289">
        <f t="shared" si="0"/>
        <v>60</v>
      </c>
      <c r="G73" s="437"/>
      <c r="H73" s="404">
        <f t="shared" si="1"/>
      </c>
      <c r="I73" s="355">
        <v>6</v>
      </c>
      <c r="J73" s="404">
        <f>IF(I73="","",VLOOKUP(I73,$T$1:$U$31,2))</f>
        <v>40</v>
      </c>
      <c r="K73" s="355">
        <v>13</v>
      </c>
      <c r="L73" s="404">
        <f t="shared" si="3"/>
        <v>20</v>
      </c>
      <c r="M73" s="439"/>
      <c r="N73" s="407">
        <f t="shared" si="4"/>
      </c>
    </row>
    <row r="74" spans="1:14" ht="18" customHeight="1">
      <c r="A74" s="434" t="s">
        <v>17</v>
      </c>
      <c r="B74" s="262" t="s">
        <v>246</v>
      </c>
      <c r="C74" s="258">
        <v>2015</v>
      </c>
      <c r="D74" s="259" t="s">
        <v>4</v>
      </c>
      <c r="E74" s="261" t="s">
        <v>242</v>
      </c>
      <c r="F74" s="289">
        <f t="shared" si="0"/>
        <v>50</v>
      </c>
      <c r="G74" s="437"/>
      <c r="H74" s="404">
        <f t="shared" si="1"/>
      </c>
      <c r="I74" s="355"/>
      <c r="J74" s="404"/>
      <c r="K74" s="355">
        <v>4</v>
      </c>
      <c r="L74" s="404">
        <f t="shared" si="3"/>
        <v>50</v>
      </c>
      <c r="M74" s="439"/>
      <c r="N74" s="407">
        <f t="shared" si="4"/>
      </c>
    </row>
    <row r="75" spans="1:14" ht="18" customHeight="1">
      <c r="A75" s="434" t="s">
        <v>18</v>
      </c>
      <c r="B75" s="257" t="s">
        <v>218</v>
      </c>
      <c r="C75" s="258">
        <v>2016</v>
      </c>
      <c r="D75" s="264" t="s">
        <v>4</v>
      </c>
      <c r="E75" s="260" t="s">
        <v>222</v>
      </c>
      <c r="F75" s="289">
        <f t="shared" si="0"/>
        <v>50</v>
      </c>
      <c r="G75" s="437"/>
      <c r="H75" s="404">
        <f t="shared" si="1"/>
      </c>
      <c r="I75" s="355">
        <v>8</v>
      </c>
      <c r="J75" s="404">
        <f aca="true" t="shared" si="5" ref="J75:J93">IF(I75="","",VLOOKUP(I75,$T$1:$U$31,2))</f>
        <v>32</v>
      </c>
      <c r="K75" s="355">
        <v>14</v>
      </c>
      <c r="L75" s="404">
        <f t="shared" si="3"/>
        <v>18</v>
      </c>
      <c r="M75" s="439"/>
      <c r="N75" s="407">
        <f t="shared" si="4"/>
      </c>
    </row>
    <row r="76" spans="1:14" ht="18" customHeight="1" hidden="1">
      <c r="A76" s="434" t="s">
        <v>19</v>
      </c>
      <c r="B76" s="257"/>
      <c r="C76" s="258"/>
      <c r="D76" s="259"/>
      <c r="E76" s="260"/>
      <c r="F76" s="289">
        <f t="shared" si="0"/>
        <v>0</v>
      </c>
      <c r="G76" s="437"/>
      <c r="H76" s="404">
        <f t="shared" si="1"/>
      </c>
      <c r="I76" s="355"/>
      <c r="J76" s="404">
        <f t="shared" si="5"/>
      </c>
      <c r="K76" s="355"/>
      <c r="L76" s="404">
        <f t="shared" si="3"/>
      </c>
      <c r="M76" s="439"/>
      <c r="N76" s="407">
        <f t="shared" si="4"/>
      </c>
    </row>
    <row r="77" spans="1:14" ht="18" customHeight="1" hidden="1">
      <c r="A77" s="434" t="s">
        <v>20</v>
      </c>
      <c r="B77" s="257"/>
      <c r="C77" s="258"/>
      <c r="D77" s="259"/>
      <c r="E77" s="261"/>
      <c r="F77" s="289">
        <f t="shared" si="0"/>
        <v>0</v>
      </c>
      <c r="G77" s="437"/>
      <c r="H77" s="404">
        <f t="shared" si="1"/>
      </c>
      <c r="I77" s="355"/>
      <c r="J77" s="404">
        <f t="shared" si="5"/>
      </c>
      <c r="K77" s="355"/>
      <c r="L77" s="404">
        <f t="shared" si="3"/>
      </c>
      <c r="M77" s="439"/>
      <c r="N77" s="407">
        <f t="shared" si="4"/>
      </c>
    </row>
    <row r="78" spans="1:14" ht="18" customHeight="1" hidden="1">
      <c r="A78" s="434" t="s">
        <v>21</v>
      </c>
      <c r="B78" s="262"/>
      <c r="C78" s="258"/>
      <c r="D78" s="259"/>
      <c r="E78" s="261"/>
      <c r="F78" s="289">
        <f t="shared" si="0"/>
        <v>0</v>
      </c>
      <c r="G78" s="437"/>
      <c r="H78" s="404">
        <f t="shared" si="1"/>
      </c>
      <c r="I78" s="355"/>
      <c r="J78" s="404">
        <f t="shared" si="5"/>
      </c>
      <c r="K78" s="355"/>
      <c r="L78" s="404">
        <f t="shared" si="3"/>
      </c>
      <c r="M78" s="439"/>
      <c r="N78" s="407">
        <f t="shared" si="4"/>
      </c>
    </row>
    <row r="79" spans="1:14" ht="18" customHeight="1" hidden="1">
      <c r="A79" s="434" t="s">
        <v>23</v>
      </c>
      <c r="B79" s="262"/>
      <c r="C79" s="258"/>
      <c r="D79" s="259"/>
      <c r="E79" s="260"/>
      <c r="F79" s="289">
        <f t="shared" si="0"/>
        <v>0</v>
      </c>
      <c r="G79" s="437"/>
      <c r="H79" s="404">
        <f t="shared" si="1"/>
      </c>
      <c r="I79" s="355"/>
      <c r="J79" s="404">
        <f t="shared" si="5"/>
      </c>
      <c r="K79" s="355"/>
      <c r="L79" s="404">
        <f t="shared" si="3"/>
      </c>
      <c r="M79" s="439"/>
      <c r="N79" s="407">
        <f t="shared" si="4"/>
      </c>
    </row>
    <row r="80" spans="1:14" ht="18" customHeight="1" hidden="1">
      <c r="A80" s="434" t="s">
        <v>24</v>
      </c>
      <c r="B80" s="262"/>
      <c r="C80" s="258"/>
      <c r="D80" s="259"/>
      <c r="E80" s="261"/>
      <c r="F80" s="289">
        <f t="shared" si="0"/>
        <v>0</v>
      </c>
      <c r="G80" s="437"/>
      <c r="H80" s="404">
        <f t="shared" si="1"/>
      </c>
      <c r="I80" s="355"/>
      <c r="J80" s="404">
        <f t="shared" si="5"/>
      </c>
      <c r="K80" s="355"/>
      <c r="L80" s="404">
        <f t="shared" si="3"/>
      </c>
      <c r="M80" s="439"/>
      <c r="N80" s="407">
        <f t="shared" si="4"/>
      </c>
    </row>
    <row r="81" spans="1:14" ht="18" customHeight="1" hidden="1">
      <c r="A81" s="434" t="s">
        <v>25</v>
      </c>
      <c r="B81" s="257"/>
      <c r="C81" s="263"/>
      <c r="D81" s="264"/>
      <c r="E81" s="260"/>
      <c r="F81" s="289">
        <f t="shared" si="0"/>
        <v>0</v>
      </c>
      <c r="G81" s="437"/>
      <c r="H81" s="404">
        <f t="shared" si="1"/>
      </c>
      <c r="I81" s="355"/>
      <c r="J81" s="404">
        <f t="shared" si="5"/>
      </c>
      <c r="K81" s="355"/>
      <c r="L81" s="404">
        <f t="shared" si="3"/>
      </c>
      <c r="M81" s="439"/>
      <c r="N81" s="407">
        <f t="shared" si="4"/>
      </c>
    </row>
    <row r="82" spans="1:14" ht="18" customHeight="1" hidden="1">
      <c r="A82" s="434" t="s">
        <v>26</v>
      </c>
      <c r="B82" s="262"/>
      <c r="C82" s="258"/>
      <c r="D82" s="259"/>
      <c r="E82" s="261"/>
      <c r="F82" s="289">
        <f t="shared" si="0"/>
        <v>0</v>
      </c>
      <c r="G82" s="437"/>
      <c r="H82" s="404">
        <f t="shared" si="1"/>
      </c>
      <c r="I82" s="355"/>
      <c r="J82" s="404">
        <f t="shared" si="5"/>
      </c>
      <c r="K82" s="355"/>
      <c r="L82" s="404">
        <f t="shared" si="3"/>
      </c>
      <c r="M82" s="439"/>
      <c r="N82" s="407">
        <f t="shared" si="4"/>
      </c>
    </row>
    <row r="83" spans="1:14" ht="18" customHeight="1" hidden="1">
      <c r="A83" s="434" t="s">
        <v>35</v>
      </c>
      <c r="B83" s="262"/>
      <c r="C83" s="258"/>
      <c r="D83" s="259"/>
      <c r="E83" s="260"/>
      <c r="F83" s="289">
        <f t="shared" si="0"/>
        <v>0</v>
      </c>
      <c r="G83" s="437"/>
      <c r="H83" s="404">
        <f t="shared" si="1"/>
      </c>
      <c r="I83" s="355"/>
      <c r="J83" s="404">
        <f t="shared" si="5"/>
      </c>
      <c r="K83" s="355"/>
      <c r="L83" s="404">
        <f t="shared" si="3"/>
      </c>
      <c r="M83" s="439"/>
      <c r="N83" s="407">
        <f t="shared" si="4"/>
      </c>
    </row>
    <row r="84" spans="1:14" ht="18" customHeight="1" hidden="1">
      <c r="A84" s="434" t="s">
        <v>36</v>
      </c>
      <c r="B84" s="257"/>
      <c r="C84" s="258"/>
      <c r="D84" s="259"/>
      <c r="E84" s="261"/>
      <c r="F84" s="289">
        <f t="shared" si="0"/>
        <v>0</v>
      </c>
      <c r="G84" s="437"/>
      <c r="H84" s="404">
        <f t="shared" si="1"/>
      </c>
      <c r="I84" s="355"/>
      <c r="J84" s="404">
        <f t="shared" si="5"/>
      </c>
      <c r="K84" s="355"/>
      <c r="L84" s="404">
        <f t="shared" si="3"/>
      </c>
      <c r="M84" s="439"/>
      <c r="N84" s="407">
        <f t="shared" si="4"/>
      </c>
    </row>
    <row r="85" spans="1:14" ht="18" customHeight="1" hidden="1">
      <c r="A85" s="434" t="s">
        <v>37</v>
      </c>
      <c r="B85" s="257"/>
      <c r="C85" s="258"/>
      <c r="D85" s="264"/>
      <c r="E85" s="261"/>
      <c r="F85" s="289">
        <f t="shared" si="0"/>
        <v>0</v>
      </c>
      <c r="G85" s="437"/>
      <c r="H85" s="404">
        <f t="shared" si="1"/>
      </c>
      <c r="I85" s="355"/>
      <c r="J85" s="404">
        <f t="shared" si="5"/>
      </c>
      <c r="K85" s="355"/>
      <c r="L85" s="404">
        <f t="shared" si="3"/>
      </c>
      <c r="M85" s="439"/>
      <c r="N85" s="407">
        <f t="shared" si="4"/>
      </c>
    </row>
    <row r="86" spans="1:14" ht="18" customHeight="1" hidden="1">
      <c r="A86" s="434" t="s">
        <v>38</v>
      </c>
      <c r="B86" s="262"/>
      <c r="C86" s="258"/>
      <c r="D86" s="259"/>
      <c r="E86" s="261"/>
      <c r="F86" s="289">
        <f t="shared" si="0"/>
        <v>0</v>
      </c>
      <c r="G86" s="437"/>
      <c r="H86" s="404">
        <f t="shared" si="1"/>
      </c>
      <c r="I86" s="355"/>
      <c r="J86" s="404">
        <f t="shared" si="5"/>
      </c>
      <c r="K86" s="355"/>
      <c r="L86" s="404">
        <f t="shared" si="3"/>
      </c>
      <c r="M86" s="439"/>
      <c r="N86" s="407">
        <f t="shared" si="4"/>
      </c>
    </row>
    <row r="87" spans="1:14" ht="18" customHeight="1" hidden="1">
      <c r="A87" s="434" t="s">
        <v>40</v>
      </c>
      <c r="B87" s="257"/>
      <c r="C87" s="258"/>
      <c r="D87" s="264"/>
      <c r="E87" s="265"/>
      <c r="F87" s="289">
        <f t="shared" si="0"/>
        <v>0</v>
      </c>
      <c r="G87" s="437"/>
      <c r="H87" s="404">
        <f t="shared" si="1"/>
      </c>
      <c r="I87" s="355"/>
      <c r="J87" s="404">
        <f t="shared" si="5"/>
      </c>
      <c r="K87" s="355"/>
      <c r="L87" s="404">
        <f t="shared" si="3"/>
      </c>
      <c r="M87" s="439"/>
      <c r="N87" s="407">
        <f t="shared" si="4"/>
      </c>
    </row>
    <row r="88" spans="1:14" ht="18" customHeight="1" hidden="1">
      <c r="A88" s="434" t="s">
        <v>39</v>
      </c>
      <c r="B88" s="257"/>
      <c r="C88" s="258"/>
      <c r="D88" s="264"/>
      <c r="E88" s="260"/>
      <c r="F88" s="289">
        <f t="shared" si="0"/>
        <v>0</v>
      </c>
      <c r="G88" s="437"/>
      <c r="H88" s="404">
        <f t="shared" si="1"/>
      </c>
      <c r="I88" s="355"/>
      <c r="J88" s="404">
        <f t="shared" si="5"/>
      </c>
      <c r="K88" s="355"/>
      <c r="L88" s="404">
        <f t="shared" si="3"/>
      </c>
      <c r="M88" s="439"/>
      <c r="N88" s="407">
        <f t="shared" si="4"/>
      </c>
    </row>
    <row r="89" spans="1:14" ht="18" customHeight="1" hidden="1">
      <c r="A89" s="434" t="s">
        <v>41</v>
      </c>
      <c r="B89" s="262"/>
      <c r="C89" s="258"/>
      <c r="D89" s="259"/>
      <c r="E89" s="261"/>
      <c r="F89" s="289">
        <f t="shared" si="0"/>
        <v>0</v>
      </c>
      <c r="G89" s="437"/>
      <c r="H89" s="404">
        <f t="shared" si="1"/>
      </c>
      <c r="I89" s="355"/>
      <c r="J89" s="404">
        <f t="shared" si="5"/>
      </c>
      <c r="K89" s="355"/>
      <c r="L89" s="404">
        <f t="shared" si="3"/>
      </c>
      <c r="M89" s="439"/>
      <c r="N89" s="407">
        <f t="shared" si="4"/>
      </c>
    </row>
    <row r="90" spans="1:14" ht="18">
      <c r="A90" s="434" t="s">
        <v>19</v>
      </c>
      <c r="B90" s="257" t="s">
        <v>214</v>
      </c>
      <c r="C90" s="258">
        <v>2015</v>
      </c>
      <c r="D90" s="259" t="s">
        <v>4</v>
      </c>
      <c r="E90" s="261" t="s">
        <v>222</v>
      </c>
      <c r="F90" s="289">
        <f t="shared" si="0"/>
        <v>45</v>
      </c>
      <c r="G90" s="437"/>
      <c r="H90" s="404">
        <f t="shared" si="1"/>
      </c>
      <c r="I90" s="355">
        <v>5</v>
      </c>
      <c r="J90" s="404">
        <f t="shared" si="5"/>
        <v>45</v>
      </c>
      <c r="K90" s="355"/>
      <c r="L90" s="404">
        <f t="shared" si="3"/>
      </c>
      <c r="M90" s="439"/>
      <c r="N90" s="407">
        <f t="shared" si="4"/>
      </c>
    </row>
    <row r="91" spans="1:14" ht="18">
      <c r="A91" s="434" t="s">
        <v>20</v>
      </c>
      <c r="B91" s="257" t="s">
        <v>250</v>
      </c>
      <c r="C91" s="263">
        <v>2015</v>
      </c>
      <c r="D91" s="264" t="s">
        <v>4</v>
      </c>
      <c r="E91" s="261" t="s">
        <v>242</v>
      </c>
      <c r="F91" s="289">
        <f t="shared" si="0"/>
        <v>36</v>
      </c>
      <c r="G91" s="437"/>
      <c r="H91" s="404">
        <f t="shared" si="1"/>
      </c>
      <c r="I91" s="355"/>
      <c r="J91" s="404">
        <f t="shared" si="5"/>
      </c>
      <c r="K91" s="355">
        <v>7</v>
      </c>
      <c r="L91" s="404">
        <f t="shared" si="3"/>
        <v>36</v>
      </c>
      <c r="M91" s="439"/>
      <c r="N91" s="407">
        <f t="shared" si="4"/>
      </c>
    </row>
    <row r="92" spans="1:14" ht="18">
      <c r="A92" s="434" t="s">
        <v>21</v>
      </c>
      <c r="B92" s="262" t="s">
        <v>217</v>
      </c>
      <c r="C92" s="258">
        <v>2016</v>
      </c>
      <c r="D92" s="259" t="s">
        <v>5</v>
      </c>
      <c r="E92" s="261" t="s">
        <v>6</v>
      </c>
      <c r="F92" s="289">
        <f t="shared" si="0"/>
        <v>32</v>
      </c>
      <c r="G92" s="437"/>
      <c r="H92" s="404">
        <f t="shared" si="1"/>
      </c>
      <c r="I92" s="355">
        <v>8</v>
      </c>
      <c r="J92" s="404">
        <f t="shared" si="5"/>
        <v>32</v>
      </c>
      <c r="K92" s="355"/>
      <c r="L92" s="404">
        <f t="shared" si="3"/>
      </c>
      <c r="M92" s="439"/>
      <c r="N92" s="407">
        <f t="shared" si="4"/>
      </c>
    </row>
    <row r="93" spans="1:14" ht="18">
      <c r="A93" s="434" t="s">
        <v>23</v>
      </c>
      <c r="B93" s="262" t="s">
        <v>243</v>
      </c>
      <c r="C93" s="258">
        <v>2016</v>
      </c>
      <c r="D93" s="259" t="s">
        <v>4</v>
      </c>
      <c r="E93" s="261" t="s">
        <v>242</v>
      </c>
      <c r="F93" s="289">
        <f t="shared" si="0"/>
        <v>32</v>
      </c>
      <c r="G93" s="437"/>
      <c r="H93" s="404">
        <f t="shared" si="1"/>
      </c>
      <c r="I93" s="355"/>
      <c r="J93" s="404">
        <f t="shared" si="5"/>
      </c>
      <c r="K93" s="355">
        <v>8</v>
      </c>
      <c r="L93" s="404">
        <f t="shared" si="3"/>
        <v>32</v>
      </c>
      <c r="M93" s="439"/>
      <c r="N93" s="407">
        <f t="shared" si="4"/>
      </c>
    </row>
    <row r="94" spans="1:14" ht="18">
      <c r="A94" s="434" t="s">
        <v>24</v>
      </c>
      <c r="B94" s="262" t="s">
        <v>241</v>
      </c>
      <c r="C94" s="258">
        <v>2015</v>
      </c>
      <c r="D94" s="259" t="s">
        <v>4</v>
      </c>
      <c r="E94" s="260" t="s">
        <v>242</v>
      </c>
      <c r="F94" s="289">
        <f t="shared" si="0"/>
        <v>26</v>
      </c>
      <c r="G94" s="437"/>
      <c r="H94" s="404">
        <f t="shared" si="1"/>
      </c>
      <c r="I94" s="355"/>
      <c r="J94" s="404"/>
      <c r="K94" s="355">
        <v>10</v>
      </c>
      <c r="L94" s="404">
        <f t="shared" si="3"/>
        <v>26</v>
      </c>
      <c r="M94" s="439"/>
      <c r="N94" s="407">
        <f t="shared" si="4"/>
      </c>
    </row>
    <row r="95" spans="1:14" ht="18">
      <c r="A95" s="434" t="s">
        <v>25</v>
      </c>
      <c r="B95" s="262" t="s">
        <v>253</v>
      </c>
      <c r="C95" s="258">
        <v>2015</v>
      </c>
      <c r="D95" s="259" t="s">
        <v>5</v>
      </c>
      <c r="E95" s="261" t="s">
        <v>7</v>
      </c>
      <c r="F95" s="289">
        <f t="shared" si="0"/>
        <v>24</v>
      </c>
      <c r="G95" s="437"/>
      <c r="H95" s="404">
        <f t="shared" si="1"/>
      </c>
      <c r="I95" s="355"/>
      <c r="J95" s="404"/>
      <c r="K95" s="355">
        <v>11</v>
      </c>
      <c r="L95" s="404">
        <f t="shared" si="3"/>
        <v>24</v>
      </c>
      <c r="M95" s="439"/>
      <c r="N95" s="407">
        <f t="shared" si="4"/>
      </c>
    </row>
    <row r="96" spans="1:14" ht="18" hidden="1">
      <c r="A96" s="434" t="s">
        <v>26</v>
      </c>
      <c r="B96" s="262" t="s">
        <v>239</v>
      </c>
      <c r="C96" s="258">
        <v>2016</v>
      </c>
      <c r="D96" s="259" t="s">
        <v>4</v>
      </c>
      <c r="E96" s="261" t="s">
        <v>240</v>
      </c>
      <c r="F96" s="289">
        <f t="shared" si="0"/>
        <v>0</v>
      </c>
      <c r="G96" s="437"/>
      <c r="H96" s="404">
        <f t="shared" si="1"/>
      </c>
      <c r="I96" s="355"/>
      <c r="J96" s="404"/>
      <c r="K96" s="355"/>
      <c r="L96" s="404">
        <f t="shared" si="3"/>
      </c>
      <c r="M96" s="355"/>
      <c r="N96" s="407">
        <f t="shared" si="4"/>
      </c>
    </row>
    <row r="97" spans="1:14" ht="18" hidden="1">
      <c r="A97" s="434" t="s">
        <v>35</v>
      </c>
      <c r="B97" s="262" t="s">
        <v>249</v>
      </c>
      <c r="C97" s="258">
        <v>2015</v>
      </c>
      <c r="D97" s="259" t="s">
        <v>4</v>
      </c>
      <c r="E97" s="261" t="s">
        <v>245</v>
      </c>
      <c r="F97" s="289">
        <f t="shared" si="0"/>
        <v>0</v>
      </c>
      <c r="G97" s="437"/>
      <c r="H97" s="404">
        <f t="shared" si="1"/>
      </c>
      <c r="I97" s="355"/>
      <c r="J97" s="404">
        <f>IF(I97="","",VLOOKUP(I97,$T$1:$U$31,2))</f>
      </c>
      <c r="K97" s="355"/>
      <c r="L97" s="404">
        <f t="shared" si="3"/>
      </c>
      <c r="M97" s="439"/>
      <c r="N97" s="407">
        <f t="shared" si="4"/>
      </c>
    </row>
    <row r="98" spans="1:14" ht="18" hidden="1">
      <c r="A98" s="434" t="s">
        <v>36</v>
      </c>
      <c r="B98" s="257" t="s">
        <v>244</v>
      </c>
      <c r="C98" s="258">
        <v>2015</v>
      </c>
      <c r="D98" s="264" t="s">
        <v>4</v>
      </c>
      <c r="E98" s="261" t="s">
        <v>245</v>
      </c>
      <c r="F98" s="289">
        <f t="shared" si="0"/>
        <v>0</v>
      </c>
      <c r="G98" s="437"/>
      <c r="H98" s="404">
        <f t="shared" si="1"/>
      </c>
      <c r="I98" s="355"/>
      <c r="J98" s="404">
        <f>IF(I98="","",VLOOKUP(I98,$T$1:$U$31,2))</f>
      </c>
      <c r="K98" s="355"/>
      <c r="L98" s="404">
        <f t="shared" si="3"/>
      </c>
      <c r="M98" s="439"/>
      <c r="N98" s="407">
        <f t="shared" si="4"/>
      </c>
    </row>
    <row r="99" spans="1:14" ht="18" hidden="1">
      <c r="A99" s="434" t="s">
        <v>37</v>
      </c>
      <c r="B99" s="262" t="s">
        <v>248</v>
      </c>
      <c r="C99" s="258">
        <v>2015</v>
      </c>
      <c r="D99" s="259" t="s">
        <v>4</v>
      </c>
      <c r="E99" s="260" t="s">
        <v>240</v>
      </c>
      <c r="F99" s="289">
        <f t="shared" si="0"/>
        <v>0</v>
      </c>
      <c r="G99" s="437"/>
      <c r="H99" s="404">
        <f t="shared" si="1"/>
      </c>
      <c r="I99" s="355"/>
      <c r="J99" s="404">
        <f>IF(I99="","",VLOOKUP(I99,$T$1:$U$31,2))</f>
      </c>
      <c r="K99" s="355"/>
      <c r="L99" s="404">
        <f t="shared" si="3"/>
      </c>
      <c r="M99" s="439"/>
      <c r="N99" s="407">
        <f t="shared" si="4"/>
      </c>
    </row>
    <row r="100" spans="1:14" ht="18" hidden="1">
      <c r="A100" s="434" t="s">
        <v>38</v>
      </c>
      <c r="B100" s="257" t="s">
        <v>247</v>
      </c>
      <c r="C100" s="258">
        <v>2016</v>
      </c>
      <c r="D100" s="264" t="s">
        <v>4</v>
      </c>
      <c r="E100" s="260" t="s">
        <v>222</v>
      </c>
      <c r="F100" s="289">
        <f t="shared" si="0"/>
        <v>0</v>
      </c>
      <c r="G100" s="437"/>
      <c r="H100" s="404">
        <f t="shared" si="1"/>
      </c>
      <c r="I100" s="355"/>
      <c r="J100" s="404">
        <f>IF(I100="","",VLOOKUP(I100,$T$1:$U$31,2))</f>
      </c>
      <c r="K100" s="355"/>
      <c r="L100" s="404">
        <f t="shared" si="3"/>
      </c>
      <c r="M100" s="439"/>
      <c r="N100" s="407">
        <f t="shared" si="4"/>
      </c>
    </row>
    <row r="101" spans="1:14" ht="18" customHeight="1" thickBot="1">
      <c r="A101" s="435"/>
      <c r="B101" s="400"/>
      <c r="C101" s="349"/>
      <c r="D101" s="350"/>
      <c r="E101" s="351"/>
      <c r="F101" s="436"/>
      <c r="G101" s="438"/>
      <c r="H101" s="405">
        <f t="shared" si="1"/>
      </c>
      <c r="I101" s="357"/>
      <c r="J101" s="405"/>
      <c r="K101" s="357"/>
      <c r="L101" s="405">
        <f t="shared" si="3"/>
      </c>
      <c r="M101" s="440"/>
      <c r="N101" s="408">
        <f>IF(M101="","",VLOOKUP(M101,$T$1:$U$31,2))</f>
      </c>
    </row>
    <row r="102" spans="1:14" ht="16.5" customHeight="1" thickTop="1">
      <c r="A102" s="84"/>
      <c r="B102" s="85"/>
      <c r="C102" s="86"/>
      <c r="D102" s="87"/>
      <c r="E102" s="88"/>
      <c r="F102" s="61"/>
      <c r="G102" s="59"/>
      <c r="H102" s="62"/>
      <c r="I102" s="30"/>
      <c r="J102" s="62"/>
      <c r="K102" s="30"/>
      <c r="L102" s="62"/>
      <c r="M102" s="30"/>
      <c r="N102" s="62"/>
    </row>
    <row r="103" spans="1:14" ht="18" hidden="1">
      <c r="A103" s="84"/>
      <c r="B103" s="85"/>
      <c r="C103" s="86"/>
      <c r="D103" s="87"/>
      <c r="E103" s="88"/>
      <c r="F103" s="61"/>
      <c r="G103" s="59"/>
      <c r="H103" s="62"/>
      <c r="I103" s="30"/>
      <c r="J103" s="62"/>
      <c r="K103" s="30"/>
      <c r="L103" s="62"/>
      <c r="M103" s="30"/>
      <c r="N103" s="62"/>
    </row>
    <row r="104" spans="1:14" ht="18" hidden="1">
      <c r="A104" s="84"/>
      <c r="B104" s="85"/>
      <c r="C104" s="86"/>
      <c r="D104" s="87"/>
      <c r="E104" s="88"/>
      <c r="F104" s="61"/>
      <c r="G104" s="59"/>
      <c r="H104" s="62"/>
      <c r="I104" s="30"/>
      <c r="J104" s="62"/>
      <c r="K104" s="30"/>
      <c r="L104" s="62"/>
      <c r="M104" s="30"/>
      <c r="N104" s="62"/>
    </row>
    <row r="105" spans="1:14" ht="18" hidden="1">
      <c r="A105" s="84"/>
      <c r="B105" s="85"/>
      <c r="C105" s="86"/>
      <c r="D105" s="87"/>
      <c r="E105" s="88"/>
      <c r="F105" s="61"/>
      <c r="G105" s="59"/>
      <c r="H105" s="62"/>
      <c r="I105" s="30"/>
      <c r="J105" s="62"/>
      <c r="K105" s="30"/>
      <c r="L105" s="62"/>
      <c r="M105" s="30"/>
      <c r="N105" s="62"/>
    </row>
    <row r="106" spans="1:14" ht="18" hidden="1">
      <c r="A106" s="84"/>
      <c r="B106" s="85"/>
      <c r="C106" s="86"/>
      <c r="D106" s="87"/>
      <c r="E106" s="88"/>
      <c r="F106" s="61"/>
      <c r="G106" s="59"/>
      <c r="H106" s="62"/>
      <c r="I106" s="30"/>
      <c r="J106" s="62"/>
      <c r="K106" s="30"/>
      <c r="L106" s="62"/>
      <c r="M106" s="30"/>
      <c r="N106" s="62"/>
    </row>
    <row r="107" spans="1:14" ht="18" hidden="1">
      <c r="A107" s="84"/>
      <c r="B107" s="85"/>
      <c r="C107" s="86"/>
      <c r="D107" s="87"/>
      <c r="E107" s="88"/>
      <c r="F107" s="61"/>
      <c r="G107" s="59"/>
      <c r="H107" s="62"/>
      <c r="I107" s="30"/>
      <c r="J107" s="62"/>
      <c r="K107" s="30"/>
      <c r="L107" s="62"/>
      <c r="M107" s="30"/>
      <c r="N107" s="62"/>
    </row>
    <row r="108" spans="1:14" ht="18" hidden="1">
      <c r="A108" s="84"/>
      <c r="B108" s="85"/>
      <c r="C108" s="86"/>
      <c r="D108" s="87"/>
      <c r="E108" s="88"/>
      <c r="F108" s="61"/>
      <c r="G108" s="59"/>
      <c r="H108" s="62"/>
      <c r="I108" s="30"/>
      <c r="J108" s="62"/>
      <c r="K108" s="30"/>
      <c r="L108" s="62"/>
      <c r="M108" s="30"/>
      <c r="N108" s="62"/>
    </row>
    <row r="109" spans="1:14" ht="18" hidden="1">
      <c r="A109" s="84"/>
      <c r="B109" s="85"/>
      <c r="C109" s="86"/>
      <c r="D109" s="87"/>
      <c r="E109" s="88"/>
      <c r="F109" s="61"/>
      <c r="G109" s="59"/>
      <c r="H109" s="62"/>
      <c r="I109" s="30"/>
      <c r="J109" s="62"/>
      <c r="K109" s="30"/>
      <c r="L109" s="62"/>
      <c r="M109" s="30"/>
      <c r="N109" s="62"/>
    </row>
    <row r="110" spans="1:14" ht="18" hidden="1">
      <c r="A110" s="84"/>
      <c r="B110" s="85"/>
      <c r="C110" s="86"/>
      <c r="D110" s="87"/>
      <c r="E110" s="88"/>
      <c r="F110" s="61"/>
      <c r="G110" s="59"/>
      <c r="H110" s="62"/>
      <c r="I110" s="30"/>
      <c r="J110" s="62"/>
      <c r="K110" s="30"/>
      <c r="L110" s="62"/>
      <c r="M110" s="30"/>
      <c r="N110" s="62"/>
    </row>
    <row r="111" spans="1:14" ht="18" hidden="1">
      <c r="A111" s="84"/>
      <c r="B111" s="85"/>
      <c r="C111" s="86"/>
      <c r="D111" s="87"/>
      <c r="E111" s="88"/>
      <c r="F111" s="61"/>
      <c r="G111" s="59"/>
      <c r="H111" s="62"/>
      <c r="I111" s="30"/>
      <c r="J111" s="62"/>
      <c r="K111" s="30"/>
      <c r="L111" s="62"/>
      <c r="M111" s="30"/>
      <c r="N111" s="62"/>
    </row>
    <row r="112" spans="1:14" ht="18" hidden="1">
      <c r="A112" s="84"/>
      <c r="B112" s="85"/>
      <c r="C112" s="86"/>
      <c r="D112" s="87"/>
      <c r="E112" s="88"/>
      <c r="F112" s="61"/>
      <c r="G112" s="59"/>
      <c r="H112" s="62"/>
      <c r="I112" s="30"/>
      <c r="J112" s="62"/>
      <c r="K112" s="30"/>
      <c r="L112" s="62"/>
      <c r="M112" s="30"/>
      <c r="N112" s="62"/>
    </row>
    <row r="113" spans="1:14" ht="18" hidden="1">
      <c r="A113" s="84"/>
      <c r="B113" s="85"/>
      <c r="C113" s="86"/>
      <c r="D113" s="87"/>
      <c r="E113" s="88"/>
      <c r="F113" s="61"/>
      <c r="G113" s="59"/>
      <c r="H113" s="62"/>
      <c r="I113" s="30"/>
      <c r="J113" s="62"/>
      <c r="K113" s="30"/>
      <c r="L113" s="62"/>
      <c r="M113" s="30"/>
      <c r="N113" s="62"/>
    </row>
    <row r="114" spans="1:14" ht="18" hidden="1">
      <c r="A114" s="84"/>
      <c r="B114" s="85"/>
      <c r="C114" s="86"/>
      <c r="D114" s="87"/>
      <c r="E114" s="88"/>
      <c r="F114" s="61"/>
      <c r="G114" s="59"/>
      <c r="H114" s="62"/>
      <c r="I114" s="30"/>
      <c r="J114" s="62"/>
      <c r="K114" s="30"/>
      <c r="L114" s="62"/>
      <c r="M114" s="30"/>
      <c r="N114" s="62"/>
    </row>
    <row r="115" spans="1:14" ht="18">
      <c r="A115" s="84"/>
      <c r="B115" s="85"/>
      <c r="C115" s="86"/>
      <c r="D115" s="87"/>
      <c r="E115" s="88"/>
      <c r="F115" s="61"/>
      <c r="G115" s="59"/>
      <c r="H115" s="62"/>
      <c r="I115" s="30"/>
      <c r="J115" s="62"/>
      <c r="K115" s="30"/>
      <c r="L115" s="62"/>
      <c r="M115" s="30"/>
      <c r="N115" s="62"/>
    </row>
    <row r="116" spans="1:14" ht="18">
      <c r="A116" s="84"/>
      <c r="B116" s="85"/>
      <c r="C116" s="86"/>
      <c r="D116" s="87"/>
      <c r="E116" s="88"/>
      <c r="F116" s="61"/>
      <c r="G116" s="59"/>
      <c r="H116" s="62"/>
      <c r="I116" s="30"/>
      <c r="J116" s="62"/>
      <c r="K116" s="30"/>
      <c r="L116" s="62"/>
      <c r="M116" s="30"/>
      <c r="N116" s="62"/>
    </row>
    <row r="117" spans="1:14" ht="18">
      <c r="A117" s="84"/>
      <c r="B117" s="85"/>
      <c r="C117" s="86"/>
      <c r="D117" s="87"/>
      <c r="E117" s="88"/>
      <c r="F117" s="61"/>
      <c r="G117" s="59"/>
      <c r="H117" s="62"/>
      <c r="I117" s="30"/>
      <c r="J117" s="62"/>
      <c r="K117" s="30"/>
      <c r="L117" s="62"/>
      <c r="M117" s="30"/>
      <c r="N117" s="62"/>
    </row>
    <row r="118" spans="1:14" ht="18">
      <c r="A118" s="84"/>
      <c r="B118" s="85"/>
      <c r="C118" s="86"/>
      <c r="D118" s="87"/>
      <c r="E118" s="88"/>
      <c r="F118" s="61"/>
      <c r="G118" s="59"/>
      <c r="H118" s="62"/>
      <c r="I118" s="30"/>
      <c r="J118" s="62"/>
      <c r="K118" s="30"/>
      <c r="L118" s="62"/>
      <c r="M118" s="30"/>
      <c r="N118" s="62"/>
    </row>
    <row r="119" spans="1:14" ht="18">
      <c r="A119" s="84"/>
      <c r="B119" s="85"/>
      <c r="C119" s="86"/>
      <c r="D119" s="87"/>
      <c r="E119" s="88"/>
      <c r="F119" s="61"/>
      <c r="G119" s="59"/>
      <c r="H119" s="62"/>
      <c r="I119" s="30"/>
      <c r="J119" s="62"/>
      <c r="K119" s="30"/>
      <c r="L119" s="62"/>
      <c r="M119" s="30"/>
      <c r="N119" s="62"/>
    </row>
    <row r="120" spans="1:14" ht="18">
      <c r="A120" s="84"/>
      <c r="B120" s="85"/>
      <c r="C120" s="86"/>
      <c r="D120" s="87"/>
      <c r="E120" s="88"/>
      <c r="F120" s="61"/>
      <c r="G120" s="59"/>
      <c r="H120" s="62"/>
      <c r="I120" s="30"/>
      <c r="J120" s="62"/>
      <c r="K120" s="30"/>
      <c r="L120" s="62"/>
      <c r="M120" s="30"/>
      <c r="N120" s="62"/>
    </row>
    <row r="121" spans="1:14" ht="18">
      <c r="A121" s="84"/>
      <c r="B121" s="85"/>
      <c r="C121" s="86"/>
      <c r="D121" s="87"/>
      <c r="E121" s="88"/>
      <c r="F121" s="61"/>
      <c r="G121" s="59"/>
      <c r="H121" s="62"/>
      <c r="I121" s="30"/>
      <c r="J121" s="62"/>
      <c r="K121" s="30"/>
      <c r="L121" s="62"/>
      <c r="M121" s="30"/>
      <c r="N121" s="62"/>
    </row>
    <row r="122" spans="1:14" ht="18">
      <c r="A122" s="84"/>
      <c r="B122" s="85"/>
      <c r="C122" s="86"/>
      <c r="D122" s="87"/>
      <c r="E122" s="88"/>
      <c r="F122" s="61"/>
      <c r="G122" s="59"/>
      <c r="H122" s="62"/>
      <c r="I122" s="30"/>
      <c r="J122" s="62"/>
      <c r="K122" s="30"/>
      <c r="L122" s="62"/>
      <c r="M122" s="30"/>
      <c r="N122" s="62"/>
    </row>
    <row r="123" spans="1:14" ht="18">
      <c r="A123" s="84"/>
      <c r="B123" s="85"/>
      <c r="C123" s="86"/>
      <c r="D123" s="87"/>
      <c r="E123" s="88"/>
      <c r="F123" s="61"/>
      <c r="G123" s="59"/>
      <c r="H123" s="62"/>
      <c r="I123" s="30"/>
      <c r="J123" s="62"/>
      <c r="K123" s="30"/>
      <c r="L123" s="62"/>
      <c r="M123" s="30"/>
      <c r="N123" s="62"/>
    </row>
    <row r="124" spans="1:14" ht="18">
      <c r="A124" s="84"/>
      <c r="B124" s="85"/>
      <c r="C124" s="86"/>
      <c r="D124" s="87"/>
      <c r="E124" s="88"/>
      <c r="F124" s="61"/>
      <c r="G124" s="59"/>
      <c r="H124" s="62"/>
      <c r="I124" s="30"/>
      <c r="J124" s="62"/>
      <c r="K124" s="30"/>
      <c r="L124" s="62"/>
      <c r="M124" s="30"/>
      <c r="N124" s="62"/>
    </row>
    <row r="125" spans="1:14" ht="18">
      <c r="A125" s="84"/>
      <c r="B125" s="85"/>
      <c r="C125" s="86"/>
      <c r="D125" s="87"/>
      <c r="E125" s="88"/>
      <c r="F125" s="61"/>
      <c r="G125" s="59"/>
      <c r="H125" s="62"/>
      <c r="I125" s="30"/>
      <c r="J125" s="62"/>
      <c r="K125" s="30"/>
      <c r="L125" s="62"/>
      <c r="M125" s="30"/>
      <c r="N125" s="62"/>
    </row>
    <row r="126" spans="1:14" ht="20.25" customHeight="1">
      <c r="A126" s="84"/>
      <c r="B126" s="85"/>
      <c r="C126" s="86"/>
      <c r="D126" s="87"/>
      <c r="E126" s="88"/>
      <c r="F126" s="61"/>
      <c r="G126" s="59"/>
      <c r="H126" s="62"/>
      <c r="I126" s="30"/>
      <c r="J126" s="62"/>
      <c r="K126" s="30"/>
      <c r="L126" s="62"/>
      <c r="M126" s="30"/>
      <c r="N126" s="62"/>
    </row>
    <row r="127" spans="1:14" ht="20.25" customHeight="1">
      <c r="A127" s="84"/>
      <c r="B127" s="85"/>
      <c r="C127" s="86"/>
      <c r="D127" s="87"/>
      <c r="E127" s="88"/>
      <c r="F127" s="61"/>
      <c r="G127" s="59"/>
      <c r="H127" s="62"/>
      <c r="I127" s="30"/>
      <c r="J127" s="62"/>
      <c r="K127" s="30"/>
      <c r="L127" s="62"/>
      <c r="M127" s="30"/>
      <c r="N127" s="62"/>
    </row>
    <row r="128" spans="1:14" ht="20.25" customHeight="1">
      <c r="A128" s="84"/>
      <c r="B128" s="85"/>
      <c r="C128" s="86"/>
      <c r="D128" s="87"/>
      <c r="E128" s="88"/>
      <c r="F128" s="61"/>
      <c r="G128" s="59"/>
      <c r="H128" s="62"/>
      <c r="I128" s="30"/>
      <c r="J128" s="62"/>
      <c r="K128" s="30"/>
      <c r="L128" s="62"/>
      <c r="M128" s="30"/>
      <c r="N128" s="62"/>
    </row>
    <row r="129" spans="1:14" ht="20.25" customHeight="1">
      <c r="A129" s="84"/>
      <c r="B129" s="85"/>
      <c r="C129" s="86"/>
      <c r="D129" s="87"/>
      <c r="E129" s="88"/>
      <c r="F129" s="61"/>
      <c r="G129" s="59"/>
      <c r="H129" s="62"/>
      <c r="I129" s="30"/>
      <c r="J129" s="62"/>
      <c r="K129" s="30"/>
      <c r="L129" s="62"/>
      <c r="M129" s="30"/>
      <c r="N129" s="62"/>
    </row>
    <row r="130" spans="1:14" ht="20.25" customHeight="1" hidden="1">
      <c r="A130" s="84"/>
      <c r="B130" s="85"/>
      <c r="C130" s="86"/>
      <c r="D130" s="87"/>
      <c r="E130" s="88"/>
      <c r="F130" s="61"/>
      <c r="G130" s="59"/>
      <c r="H130" s="62"/>
      <c r="I130" s="30"/>
      <c r="J130" s="62"/>
      <c r="K130" s="30"/>
      <c r="L130" s="62"/>
      <c r="M130" s="30"/>
      <c r="N130" s="62"/>
    </row>
    <row r="131" spans="1:14" ht="20.25" customHeight="1">
      <c r="A131" s="84"/>
      <c r="B131" s="85"/>
      <c r="C131" s="86"/>
      <c r="D131" s="87"/>
      <c r="E131" s="88"/>
      <c r="F131" s="61"/>
      <c r="G131" s="59"/>
      <c r="H131" s="62"/>
      <c r="I131" s="30"/>
      <c r="J131" s="62"/>
      <c r="K131" s="30"/>
      <c r="L131" s="62"/>
      <c r="M131" s="30"/>
      <c r="N131" s="62"/>
    </row>
    <row r="132" spans="1:14" ht="18">
      <c r="A132" s="84"/>
      <c r="B132" s="85"/>
      <c r="C132" s="86"/>
      <c r="D132" s="87"/>
      <c r="E132" s="88"/>
      <c r="F132" s="61"/>
      <c r="G132" s="59"/>
      <c r="H132" s="62"/>
      <c r="I132" s="30"/>
      <c r="J132" s="62"/>
      <c r="K132" s="30"/>
      <c r="L132" s="62"/>
      <c r="M132" s="30"/>
      <c r="N132" s="62"/>
    </row>
    <row r="133" spans="1:14" ht="24" customHeight="1">
      <c r="A133" s="84"/>
      <c r="B133" s="85"/>
      <c r="C133" s="86"/>
      <c r="D133" s="87"/>
      <c r="E133" s="88"/>
      <c r="F133" s="61"/>
      <c r="G133" s="59"/>
      <c r="H133" s="62"/>
      <c r="I133" s="30"/>
      <c r="J133" s="62"/>
      <c r="K133" s="30"/>
      <c r="L133" s="62"/>
      <c r="M133" s="30"/>
      <c r="N133" s="62"/>
    </row>
    <row r="134" spans="1:14" ht="18">
      <c r="A134" s="84"/>
      <c r="B134" s="85"/>
      <c r="C134" s="86"/>
      <c r="D134" s="87"/>
      <c r="E134" s="88"/>
      <c r="F134" s="61"/>
      <c r="G134" s="59"/>
      <c r="H134" s="62"/>
      <c r="I134" s="30"/>
      <c r="J134" s="62"/>
      <c r="K134" s="30"/>
      <c r="L134" s="62"/>
      <c r="M134" s="30"/>
      <c r="N134" s="62"/>
    </row>
    <row r="135" spans="1:14" ht="15" customHeight="1">
      <c r="A135" s="89"/>
      <c r="B135" s="66"/>
      <c r="C135" s="67"/>
      <c r="D135" s="68"/>
      <c r="E135" s="90"/>
      <c r="F135" s="61">
        <f>SUM(H135,J135,L135,N135)</f>
        <v>0</v>
      </c>
      <c r="G135" s="91"/>
      <c r="H135" s="62">
        <f>IF(G135="","",VLOOKUP(G135,$T$1:$U$31,2))</f>
      </c>
      <c r="I135" s="57"/>
      <c r="J135" s="62">
        <f>IF(I135="","",VLOOKUP(I135,$T$1:$U$31,2))</f>
      </c>
      <c r="K135" s="57"/>
      <c r="L135" s="62">
        <f>IF(K135="","",VLOOKUP(K135,$T$1:$U$31,2))</f>
      </c>
      <c r="M135" s="57"/>
      <c r="N135" s="62">
        <f>IF(M135="","",VLOOKUP(M135,$T$1:$U$31,2))</f>
      </c>
    </row>
    <row r="136" spans="1:14" ht="19.5" customHeight="1">
      <c r="A136" s="131" t="s">
        <v>136</v>
      </c>
      <c r="B136" s="132"/>
      <c r="C136" s="133"/>
      <c r="D136" s="134"/>
      <c r="E136" s="132"/>
      <c r="F136" s="132"/>
      <c r="G136" s="23"/>
      <c r="H136" s="23"/>
      <c r="I136" s="23"/>
      <c r="J136" s="23"/>
      <c r="K136" s="23"/>
      <c r="L136" s="23"/>
      <c r="M136" s="23"/>
      <c r="N136" s="23"/>
    </row>
    <row r="137" spans="1:14" ht="17.25" customHeight="1">
      <c r="A137" s="23"/>
      <c r="B137" s="23"/>
      <c r="C137" s="40"/>
      <c r="D137" s="24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14" ht="17.25" customHeight="1">
      <c r="A138" s="556" t="s">
        <v>0</v>
      </c>
      <c r="B138" s="558" t="s">
        <v>56</v>
      </c>
      <c r="C138" s="560" t="s">
        <v>58</v>
      </c>
      <c r="D138" s="562" t="s">
        <v>51</v>
      </c>
      <c r="E138" s="558" t="s">
        <v>57</v>
      </c>
      <c r="F138" s="564" t="s">
        <v>27</v>
      </c>
      <c r="G138" s="566" t="s">
        <v>1</v>
      </c>
      <c r="H138" s="567"/>
      <c r="I138" s="566" t="s">
        <v>219</v>
      </c>
      <c r="J138" s="567"/>
      <c r="K138" s="566" t="s">
        <v>67</v>
      </c>
      <c r="L138" s="567"/>
      <c r="M138" s="566" t="s">
        <v>220</v>
      </c>
      <c r="N138" s="567"/>
    </row>
    <row r="139" spans="1:18" ht="16.5" customHeight="1" thickBot="1">
      <c r="A139" s="557"/>
      <c r="B139" s="559"/>
      <c r="C139" s="561"/>
      <c r="D139" s="563"/>
      <c r="E139" s="559"/>
      <c r="F139" s="565"/>
      <c r="G139" s="143" t="s">
        <v>2</v>
      </c>
      <c r="H139" s="144" t="s">
        <v>55</v>
      </c>
      <c r="I139" s="143" t="s">
        <v>0</v>
      </c>
      <c r="J139" s="144" t="s">
        <v>55</v>
      </c>
      <c r="K139" s="143" t="s">
        <v>0</v>
      </c>
      <c r="L139" s="144" t="s">
        <v>55</v>
      </c>
      <c r="M139" s="144" t="s">
        <v>0</v>
      </c>
      <c r="N139" s="145" t="s">
        <v>55</v>
      </c>
      <c r="O139" s="13"/>
      <c r="P139" s="13"/>
      <c r="Q139" s="13"/>
      <c r="R139" s="13"/>
    </row>
    <row r="140" spans="1:18" ht="18" customHeight="1">
      <c r="A140" s="522" t="s">
        <v>8</v>
      </c>
      <c r="B140" s="446" t="s">
        <v>168</v>
      </c>
      <c r="C140" s="415">
        <v>2013</v>
      </c>
      <c r="D140" s="416" t="s">
        <v>4</v>
      </c>
      <c r="E140" s="417" t="s">
        <v>119</v>
      </c>
      <c r="F140" s="526">
        <f aca="true" t="shared" si="6" ref="F140:F161">SUM(H140,J140,L140,N140)</f>
        <v>280</v>
      </c>
      <c r="G140" s="426">
        <v>1</v>
      </c>
      <c r="H140" s="422">
        <f aca="true" t="shared" si="7" ref="H140:H155">IF(G140="","",VLOOKUP(G140,$T$1:$U$31,2))</f>
        <v>100</v>
      </c>
      <c r="I140" s="428">
        <v>1</v>
      </c>
      <c r="J140" s="422">
        <f aca="true" t="shared" si="8" ref="J140:J162">IF(I140="","",VLOOKUP(I140,$T$1:$U$31,2))</f>
        <v>100</v>
      </c>
      <c r="K140" s="428">
        <v>2</v>
      </c>
      <c r="L140" s="422">
        <f aca="true" t="shared" si="9" ref="L140:L162">IF(K140="","",VLOOKUP(K140,$T$1:$U$31,2))</f>
        <v>80</v>
      </c>
      <c r="M140" s="428"/>
      <c r="N140" s="424">
        <f aca="true" t="shared" si="10" ref="N140:N154">IF(M140="","",VLOOKUP(M140,$T$1:$U$31,2))</f>
      </c>
      <c r="O140" s="13"/>
      <c r="P140" s="13"/>
      <c r="Q140" s="13"/>
      <c r="R140" s="13"/>
    </row>
    <row r="141" spans="1:18" ht="18" customHeight="1">
      <c r="A141" s="523" t="s">
        <v>9</v>
      </c>
      <c r="B141" s="447" t="s">
        <v>170</v>
      </c>
      <c r="C141" s="333">
        <v>2014</v>
      </c>
      <c r="D141" s="334" t="s">
        <v>4</v>
      </c>
      <c r="E141" s="418" t="s">
        <v>94</v>
      </c>
      <c r="F141" s="527">
        <f t="shared" si="6"/>
        <v>210</v>
      </c>
      <c r="G141" s="427">
        <v>2</v>
      </c>
      <c r="H141" s="423">
        <f t="shared" si="7"/>
        <v>80</v>
      </c>
      <c r="I141" s="429">
        <v>2</v>
      </c>
      <c r="J141" s="423">
        <f t="shared" si="8"/>
        <v>80</v>
      </c>
      <c r="K141" s="429">
        <v>4</v>
      </c>
      <c r="L141" s="423">
        <f t="shared" si="9"/>
        <v>50</v>
      </c>
      <c r="M141" s="429"/>
      <c r="N141" s="425">
        <f t="shared" si="10"/>
      </c>
      <c r="O141" s="13"/>
      <c r="P141" s="13"/>
      <c r="Q141" s="13"/>
      <c r="R141" s="13"/>
    </row>
    <row r="142" spans="1:21" ht="18" customHeight="1">
      <c r="A142" s="523" t="s">
        <v>10</v>
      </c>
      <c r="B142" s="267" t="s">
        <v>172</v>
      </c>
      <c r="C142" s="333">
        <v>2013</v>
      </c>
      <c r="D142" s="334" t="s">
        <v>22</v>
      </c>
      <c r="E142" s="419" t="s">
        <v>62</v>
      </c>
      <c r="F142" s="527">
        <f t="shared" si="6"/>
        <v>210</v>
      </c>
      <c r="G142" s="427">
        <v>4</v>
      </c>
      <c r="H142" s="423">
        <f t="shared" si="7"/>
        <v>50</v>
      </c>
      <c r="I142" s="429">
        <v>3</v>
      </c>
      <c r="J142" s="423">
        <f t="shared" si="8"/>
        <v>60</v>
      </c>
      <c r="K142" s="429">
        <v>1</v>
      </c>
      <c r="L142" s="423">
        <f t="shared" si="9"/>
        <v>100</v>
      </c>
      <c r="M142" s="429"/>
      <c r="N142" s="425">
        <f t="shared" si="10"/>
      </c>
      <c r="O142" s="13"/>
      <c r="P142" s="13"/>
      <c r="Q142" s="13"/>
      <c r="R142" s="13"/>
      <c r="T142" s="12"/>
      <c r="U142" s="12"/>
    </row>
    <row r="143" spans="1:21" ht="18" customHeight="1">
      <c r="A143" s="524" t="s">
        <v>11</v>
      </c>
      <c r="B143" s="447" t="s">
        <v>171</v>
      </c>
      <c r="C143" s="333">
        <v>2013</v>
      </c>
      <c r="D143" s="269" t="s">
        <v>4</v>
      </c>
      <c r="E143" s="385" t="s">
        <v>94</v>
      </c>
      <c r="F143" s="527">
        <f t="shared" si="6"/>
        <v>170</v>
      </c>
      <c r="G143" s="427">
        <v>3</v>
      </c>
      <c r="H143" s="423">
        <f t="shared" si="7"/>
        <v>60</v>
      </c>
      <c r="I143" s="429">
        <v>4</v>
      </c>
      <c r="J143" s="423">
        <f t="shared" si="8"/>
        <v>50</v>
      </c>
      <c r="K143" s="429">
        <v>3</v>
      </c>
      <c r="L143" s="423">
        <f t="shared" si="9"/>
        <v>60</v>
      </c>
      <c r="M143" s="429"/>
      <c r="N143" s="425">
        <f t="shared" si="10"/>
      </c>
      <c r="O143" s="13"/>
      <c r="P143" s="13"/>
      <c r="Q143" s="13"/>
      <c r="R143" s="13"/>
      <c r="T143" s="12"/>
      <c r="U143" s="12"/>
    </row>
    <row r="144" spans="1:21" ht="18" customHeight="1">
      <c r="A144" s="524" t="s">
        <v>12</v>
      </c>
      <c r="B144" s="267" t="s">
        <v>173</v>
      </c>
      <c r="C144" s="333">
        <v>2014</v>
      </c>
      <c r="D144" s="269" t="s">
        <v>4</v>
      </c>
      <c r="E144" s="385" t="s">
        <v>64</v>
      </c>
      <c r="F144" s="527">
        <f t="shared" si="6"/>
        <v>109</v>
      </c>
      <c r="G144" s="427">
        <v>5</v>
      </c>
      <c r="H144" s="423">
        <f t="shared" si="7"/>
        <v>45</v>
      </c>
      <c r="I144" s="429">
        <v>8</v>
      </c>
      <c r="J144" s="423">
        <f t="shared" si="8"/>
        <v>32</v>
      </c>
      <c r="K144" s="429">
        <v>8</v>
      </c>
      <c r="L144" s="423">
        <f t="shared" si="9"/>
        <v>32</v>
      </c>
      <c r="M144" s="429"/>
      <c r="N144" s="425">
        <f t="shared" si="10"/>
      </c>
      <c r="O144" s="13"/>
      <c r="P144" s="13"/>
      <c r="Q144" s="13"/>
      <c r="R144" s="13"/>
      <c r="T144" s="12"/>
      <c r="U144" s="12"/>
    </row>
    <row r="145" spans="1:21" ht="18" customHeight="1">
      <c r="A145" s="524" t="s">
        <v>13</v>
      </c>
      <c r="B145" s="267" t="s">
        <v>174</v>
      </c>
      <c r="C145" s="333">
        <v>2014</v>
      </c>
      <c r="D145" s="334" t="s">
        <v>4</v>
      </c>
      <c r="E145" s="384" t="s">
        <v>69</v>
      </c>
      <c r="F145" s="528">
        <f t="shared" si="6"/>
        <v>105</v>
      </c>
      <c r="G145" s="427">
        <v>7</v>
      </c>
      <c r="H145" s="423">
        <f t="shared" si="7"/>
        <v>36</v>
      </c>
      <c r="I145" s="429">
        <v>6</v>
      </c>
      <c r="J145" s="423">
        <f t="shared" si="8"/>
        <v>40</v>
      </c>
      <c r="K145" s="429">
        <v>9</v>
      </c>
      <c r="L145" s="423">
        <f t="shared" si="9"/>
        <v>29</v>
      </c>
      <c r="M145" s="429"/>
      <c r="N145" s="425">
        <f t="shared" si="10"/>
      </c>
      <c r="O145" s="13"/>
      <c r="P145" s="13"/>
      <c r="Q145" s="13"/>
      <c r="R145" s="13"/>
      <c r="T145" s="12"/>
      <c r="U145" s="12"/>
    </row>
    <row r="146" spans="1:21" ht="18" customHeight="1">
      <c r="A146" s="524" t="s">
        <v>14</v>
      </c>
      <c r="B146" s="447" t="s">
        <v>169</v>
      </c>
      <c r="C146" s="333">
        <v>2013</v>
      </c>
      <c r="D146" s="334" t="s">
        <v>5</v>
      </c>
      <c r="E146" s="384" t="s">
        <v>7</v>
      </c>
      <c r="F146" s="528">
        <f t="shared" si="6"/>
        <v>91</v>
      </c>
      <c r="G146" s="427">
        <v>6</v>
      </c>
      <c r="H146" s="423">
        <f t="shared" si="7"/>
        <v>40</v>
      </c>
      <c r="I146" s="429">
        <v>9</v>
      </c>
      <c r="J146" s="423">
        <f t="shared" si="8"/>
        <v>29</v>
      </c>
      <c r="K146" s="429">
        <v>12</v>
      </c>
      <c r="L146" s="423">
        <f t="shared" si="9"/>
        <v>22</v>
      </c>
      <c r="M146" s="429"/>
      <c r="N146" s="425">
        <f t="shared" si="10"/>
      </c>
      <c r="O146" s="13"/>
      <c r="P146" s="13"/>
      <c r="Q146" s="13"/>
      <c r="R146" s="13"/>
      <c r="T146" s="12"/>
      <c r="U146" s="12"/>
    </row>
    <row r="147" spans="1:21" ht="18" customHeight="1">
      <c r="A147" s="524" t="s">
        <v>15</v>
      </c>
      <c r="B147" s="267" t="s">
        <v>175</v>
      </c>
      <c r="C147" s="333">
        <v>2013</v>
      </c>
      <c r="D147" s="334" t="s">
        <v>4</v>
      </c>
      <c r="E147" s="384" t="s">
        <v>118</v>
      </c>
      <c r="F147" s="528">
        <f t="shared" si="6"/>
        <v>86</v>
      </c>
      <c r="G147" s="427">
        <v>8</v>
      </c>
      <c r="H147" s="423">
        <f t="shared" si="7"/>
        <v>32</v>
      </c>
      <c r="I147" s="429">
        <v>7</v>
      </c>
      <c r="J147" s="423">
        <f t="shared" si="8"/>
        <v>36</v>
      </c>
      <c r="K147" s="429">
        <v>14</v>
      </c>
      <c r="L147" s="423">
        <f t="shared" si="9"/>
        <v>18</v>
      </c>
      <c r="M147" s="429"/>
      <c r="N147" s="425">
        <f t="shared" si="10"/>
      </c>
      <c r="O147" s="13"/>
      <c r="P147" s="13"/>
      <c r="Q147" s="13"/>
      <c r="R147" s="13"/>
      <c r="T147" s="12"/>
      <c r="U147" s="12"/>
    </row>
    <row r="148" spans="1:21" ht="18" customHeight="1">
      <c r="A148" s="524" t="s">
        <v>16</v>
      </c>
      <c r="B148" s="267" t="s">
        <v>223</v>
      </c>
      <c r="C148" s="333">
        <v>2014</v>
      </c>
      <c r="D148" s="334" t="s">
        <v>22</v>
      </c>
      <c r="E148" s="384" t="s">
        <v>224</v>
      </c>
      <c r="F148" s="528">
        <f t="shared" si="6"/>
        <v>45</v>
      </c>
      <c r="G148" s="427"/>
      <c r="H148" s="423">
        <f t="shared" si="7"/>
      </c>
      <c r="I148" s="429">
        <v>5</v>
      </c>
      <c r="J148" s="423">
        <f t="shared" si="8"/>
        <v>45</v>
      </c>
      <c r="K148" s="429"/>
      <c r="L148" s="423">
        <f t="shared" si="9"/>
      </c>
      <c r="M148" s="429"/>
      <c r="N148" s="425">
        <f t="shared" si="10"/>
      </c>
      <c r="O148" s="13"/>
      <c r="P148" s="13"/>
      <c r="Q148" s="13"/>
      <c r="R148" s="13"/>
      <c r="T148" s="12"/>
      <c r="U148" s="12"/>
    </row>
    <row r="149" spans="1:21" ht="18" customHeight="1">
      <c r="A149" s="524" t="s">
        <v>17</v>
      </c>
      <c r="B149" s="267" t="s">
        <v>259</v>
      </c>
      <c r="C149" s="333">
        <v>2013</v>
      </c>
      <c r="D149" s="334" t="s">
        <v>4</v>
      </c>
      <c r="E149" s="384" t="s">
        <v>60</v>
      </c>
      <c r="F149" s="528">
        <f t="shared" si="6"/>
        <v>45</v>
      </c>
      <c r="G149" s="427"/>
      <c r="H149" s="423">
        <f t="shared" si="7"/>
      </c>
      <c r="I149" s="429"/>
      <c r="J149" s="423">
        <f t="shared" si="8"/>
      </c>
      <c r="K149" s="429">
        <v>5</v>
      </c>
      <c r="L149" s="423">
        <f t="shared" si="9"/>
        <v>45</v>
      </c>
      <c r="M149" s="429"/>
      <c r="N149" s="425">
        <f t="shared" si="10"/>
      </c>
      <c r="O149" s="13"/>
      <c r="P149" s="13"/>
      <c r="Q149" s="13"/>
      <c r="R149" s="13"/>
      <c r="T149" s="12"/>
      <c r="U149" s="12"/>
    </row>
    <row r="150" spans="1:21" ht="18" customHeight="1">
      <c r="A150" s="524" t="s">
        <v>18</v>
      </c>
      <c r="B150" s="267" t="s">
        <v>225</v>
      </c>
      <c r="C150" s="333">
        <v>2014</v>
      </c>
      <c r="D150" s="334" t="s">
        <v>5</v>
      </c>
      <c r="E150" s="384" t="s">
        <v>227</v>
      </c>
      <c r="F150" s="528">
        <f t="shared" si="6"/>
        <v>44</v>
      </c>
      <c r="G150" s="427"/>
      <c r="H150" s="423">
        <f t="shared" si="7"/>
      </c>
      <c r="I150" s="429">
        <v>11</v>
      </c>
      <c r="J150" s="423">
        <f t="shared" si="8"/>
        <v>24</v>
      </c>
      <c r="K150" s="429">
        <v>13</v>
      </c>
      <c r="L150" s="423">
        <f t="shared" si="9"/>
        <v>20</v>
      </c>
      <c r="M150" s="429"/>
      <c r="N150" s="425">
        <f t="shared" si="10"/>
      </c>
      <c r="O150" s="13"/>
      <c r="P150" s="13"/>
      <c r="Q150" s="13"/>
      <c r="R150" s="13"/>
      <c r="T150" s="12"/>
      <c r="U150" s="12"/>
    </row>
    <row r="151" spans="1:21" ht="18" customHeight="1">
      <c r="A151" s="524" t="s">
        <v>19</v>
      </c>
      <c r="B151" s="267" t="s">
        <v>255</v>
      </c>
      <c r="C151" s="333">
        <v>2013</v>
      </c>
      <c r="D151" s="334" t="s">
        <v>4</v>
      </c>
      <c r="E151" s="384" t="s">
        <v>60</v>
      </c>
      <c r="F151" s="528">
        <f t="shared" si="6"/>
        <v>40</v>
      </c>
      <c r="G151" s="427"/>
      <c r="H151" s="423">
        <f t="shared" si="7"/>
      </c>
      <c r="I151" s="429"/>
      <c r="J151" s="423">
        <f t="shared" si="8"/>
      </c>
      <c r="K151" s="429">
        <v>6</v>
      </c>
      <c r="L151" s="423">
        <f t="shared" si="9"/>
        <v>40</v>
      </c>
      <c r="M151" s="429"/>
      <c r="N151" s="425">
        <f t="shared" si="10"/>
      </c>
      <c r="O151" s="13"/>
      <c r="P151" s="13"/>
      <c r="Q151" s="13"/>
      <c r="R151" s="13"/>
      <c r="T151" s="12"/>
      <c r="U151" s="12"/>
    </row>
    <row r="152" spans="1:21" ht="18" customHeight="1">
      <c r="A152" s="524" t="s">
        <v>20</v>
      </c>
      <c r="B152" s="267" t="s">
        <v>261</v>
      </c>
      <c r="C152" s="333">
        <v>2013</v>
      </c>
      <c r="D152" s="334" t="s">
        <v>4</v>
      </c>
      <c r="E152" s="384" t="s">
        <v>240</v>
      </c>
      <c r="F152" s="528">
        <f t="shared" si="6"/>
        <v>36</v>
      </c>
      <c r="G152" s="427"/>
      <c r="H152" s="423">
        <f t="shared" si="7"/>
      </c>
      <c r="I152" s="429"/>
      <c r="J152" s="423">
        <f t="shared" si="8"/>
      </c>
      <c r="K152" s="429">
        <v>7</v>
      </c>
      <c r="L152" s="423">
        <f t="shared" si="9"/>
        <v>36</v>
      </c>
      <c r="M152" s="429"/>
      <c r="N152" s="425">
        <f t="shared" si="10"/>
      </c>
      <c r="O152" s="13"/>
      <c r="P152" s="13"/>
      <c r="Q152" s="13"/>
      <c r="R152" s="13"/>
      <c r="T152" s="12"/>
      <c r="U152" s="12"/>
    </row>
    <row r="153" spans="1:21" ht="18" customHeight="1">
      <c r="A153" s="524" t="s">
        <v>21</v>
      </c>
      <c r="B153" s="267" t="s">
        <v>226</v>
      </c>
      <c r="C153" s="268">
        <v>2013</v>
      </c>
      <c r="D153" s="334" t="s">
        <v>4</v>
      </c>
      <c r="E153" s="384" t="s">
        <v>94</v>
      </c>
      <c r="F153" s="528">
        <f t="shared" si="6"/>
        <v>26</v>
      </c>
      <c r="G153" s="427"/>
      <c r="H153" s="423">
        <f t="shared" si="7"/>
      </c>
      <c r="I153" s="429">
        <v>10</v>
      </c>
      <c r="J153" s="423">
        <f t="shared" si="8"/>
        <v>26</v>
      </c>
      <c r="K153" s="429"/>
      <c r="L153" s="423">
        <f t="shared" si="9"/>
      </c>
      <c r="M153" s="429"/>
      <c r="N153" s="425">
        <f t="shared" si="10"/>
      </c>
      <c r="O153" s="13"/>
      <c r="P153" s="13"/>
      <c r="Q153" s="13"/>
      <c r="R153" s="13"/>
      <c r="T153" s="12"/>
      <c r="U153" s="12"/>
    </row>
    <row r="154" spans="1:21" ht="18">
      <c r="A154" s="524" t="s">
        <v>23</v>
      </c>
      <c r="B154" s="267" t="s">
        <v>260</v>
      </c>
      <c r="C154" s="268">
        <v>2013</v>
      </c>
      <c r="D154" s="269" t="s">
        <v>4</v>
      </c>
      <c r="E154" s="270" t="s">
        <v>31</v>
      </c>
      <c r="F154" s="527">
        <f t="shared" si="6"/>
        <v>26</v>
      </c>
      <c r="G154" s="427"/>
      <c r="H154" s="423">
        <f t="shared" si="7"/>
      </c>
      <c r="I154" s="429"/>
      <c r="J154" s="423">
        <f t="shared" si="8"/>
      </c>
      <c r="K154" s="429">
        <v>10</v>
      </c>
      <c r="L154" s="423">
        <f t="shared" si="9"/>
        <v>26</v>
      </c>
      <c r="M154" s="429"/>
      <c r="N154" s="425">
        <f t="shared" si="10"/>
      </c>
      <c r="O154" s="13"/>
      <c r="P154" s="13"/>
      <c r="Q154" s="13"/>
      <c r="R154" s="13"/>
      <c r="T154" s="12"/>
      <c r="U154" s="12"/>
    </row>
    <row r="155" spans="1:21" ht="18">
      <c r="A155" s="524" t="s">
        <v>24</v>
      </c>
      <c r="B155" s="267" t="s">
        <v>256</v>
      </c>
      <c r="C155" s="268">
        <v>2014</v>
      </c>
      <c r="D155" s="269" t="s">
        <v>22</v>
      </c>
      <c r="E155" s="270" t="s">
        <v>62</v>
      </c>
      <c r="F155" s="527">
        <f t="shared" si="6"/>
        <v>24</v>
      </c>
      <c r="G155" s="427"/>
      <c r="H155" s="423">
        <f t="shared" si="7"/>
      </c>
      <c r="I155" s="429"/>
      <c r="J155" s="423">
        <f t="shared" si="8"/>
      </c>
      <c r="K155" s="429">
        <v>11</v>
      </c>
      <c r="L155" s="423">
        <f t="shared" si="9"/>
        <v>24</v>
      </c>
      <c r="M155" s="429"/>
      <c r="N155" s="425"/>
      <c r="O155" s="13"/>
      <c r="P155" s="13"/>
      <c r="Q155" s="13"/>
      <c r="R155" s="13"/>
      <c r="T155" s="12"/>
      <c r="U155" s="12"/>
    </row>
    <row r="156" spans="1:21" ht="18">
      <c r="A156" s="524" t="s">
        <v>25</v>
      </c>
      <c r="B156" s="267" t="s">
        <v>258</v>
      </c>
      <c r="C156" s="268">
        <v>2014</v>
      </c>
      <c r="D156" s="269" t="s">
        <v>22</v>
      </c>
      <c r="E156" s="270" t="s">
        <v>62</v>
      </c>
      <c r="F156" s="527">
        <f t="shared" si="6"/>
        <v>16</v>
      </c>
      <c r="G156" s="427"/>
      <c r="H156" s="423"/>
      <c r="I156" s="429"/>
      <c r="J156" s="423">
        <f t="shared" si="8"/>
      </c>
      <c r="K156" s="429">
        <v>15</v>
      </c>
      <c r="L156" s="423">
        <f t="shared" si="9"/>
        <v>16</v>
      </c>
      <c r="M156" s="429"/>
      <c r="N156" s="425">
        <f>IF(M156="","",VLOOKUP(M156,$T$1:$U$31,2))</f>
      </c>
      <c r="O156" s="13"/>
      <c r="P156" s="13"/>
      <c r="Q156" s="13"/>
      <c r="R156" s="13"/>
      <c r="T156" s="12"/>
      <c r="U156" s="12"/>
    </row>
    <row r="157" spans="1:21" ht="17.25" customHeight="1">
      <c r="A157" s="524" t="s">
        <v>26</v>
      </c>
      <c r="B157" s="267" t="s">
        <v>257</v>
      </c>
      <c r="C157" s="268">
        <v>2014</v>
      </c>
      <c r="D157" s="269" t="s">
        <v>4</v>
      </c>
      <c r="E157" s="270" t="s">
        <v>245</v>
      </c>
      <c r="F157" s="527">
        <f t="shared" si="6"/>
        <v>15</v>
      </c>
      <c r="G157" s="427"/>
      <c r="H157" s="423">
        <f>IF(G157="","",VLOOKUP(G157,$T$1:$U$31,2))</f>
      </c>
      <c r="I157" s="429"/>
      <c r="J157" s="423">
        <f t="shared" si="8"/>
      </c>
      <c r="K157" s="429">
        <v>16</v>
      </c>
      <c r="L157" s="423">
        <f t="shared" si="9"/>
        <v>15</v>
      </c>
      <c r="M157" s="429"/>
      <c r="N157" s="425">
        <f>IF(M157="","",VLOOKUP(M157,$T$1:$U$31,2))</f>
      </c>
      <c r="O157" s="13"/>
      <c r="P157" s="13"/>
      <c r="Q157" s="13"/>
      <c r="R157" s="13"/>
      <c r="T157" s="12"/>
      <c r="U157" s="12"/>
    </row>
    <row r="158" spans="1:21" ht="18" hidden="1">
      <c r="A158" s="524" t="s">
        <v>35</v>
      </c>
      <c r="B158" s="267" t="s">
        <v>301</v>
      </c>
      <c r="C158" s="268">
        <v>2014</v>
      </c>
      <c r="D158" s="269" t="s">
        <v>4</v>
      </c>
      <c r="E158" s="270" t="s">
        <v>31</v>
      </c>
      <c r="F158" s="527">
        <f t="shared" si="6"/>
        <v>0</v>
      </c>
      <c r="G158" s="427"/>
      <c r="H158" s="423">
        <f>IF(G158="","",VLOOKUP(G158,$T$1:$U$31,2))</f>
      </c>
      <c r="I158" s="429"/>
      <c r="J158" s="423">
        <f t="shared" si="8"/>
      </c>
      <c r="K158" s="429"/>
      <c r="L158" s="423">
        <f t="shared" si="9"/>
      </c>
      <c r="M158" s="429"/>
      <c r="N158" s="425">
        <f>IF(M158="","",VLOOKUP(M158,$T$1:$U$31,2))</f>
      </c>
      <c r="O158" s="13"/>
      <c r="P158" s="13"/>
      <c r="Q158" s="13"/>
      <c r="R158" s="13"/>
      <c r="T158" s="12"/>
      <c r="U158" s="12"/>
    </row>
    <row r="159" spans="1:21" ht="18" hidden="1">
      <c r="A159" s="525" t="s">
        <v>36</v>
      </c>
      <c r="B159" s="267" t="s">
        <v>298</v>
      </c>
      <c r="C159" s="268">
        <v>2014</v>
      </c>
      <c r="D159" s="269" t="s">
        <v>4</v>
      </c>
      <c r="E159" s="270" t="s">
        <v>245</v>
      </c>
      <c r="F159" s="527">
        <f t="shared" si="6"/>
        <v>0</v>
      </c>
      <c r="G159" s="427"/>
      <c r="H159" s="423">
        <f>IF(G159="","",VLOOKUP(G159,$T$1:$U$31,2))</f>
      </c>
      <c r="I159" s="429"/>
      <c r="J159" s="423">
        <f t="shared" si="8"/>
      </c>
      <c r="K159" s="429"/>
      <c r="L159" s="423">
        <f t="shared" si="9"/>
      </c>
      <c r="M159" s="429"/>
      <c r="N159" s="425">
        <f>IF(M159="","",VLOOKUP(M159,$T$1:$U$31,2))</f>
      </c>
      <c r="O159" s="13"/>
      <c r="P159" s="13"/>
      <c r="Q159" s="13"/>
      <c r="R159" s="13"/>
      <c r="T159" s="12"/>
      <c r="U159" s="12"/>
    </row>
    <row r="160" spans="1:21" ht="18" hidden="1">
      <c r="A160" s="525" t="s">
        <v>37</v>
      </c>
      <c r="B160" s="267" t="s">
        <v>299</v>
      </c>
      <c r="C160" s="268">
        <v>2014</v>
      </c>
      <c r="D160" s="269" t="s">
        <v>4</v>
      </c>
      <c r="E160" s="270" t="s">
        <v>240</v>
      </c>
      <c r="F160" s="527">
        <f t="shared" si="6"/>
        <v>0</v>
      </c>
      <c r="G160" s="427"/>
      <c r="H160" s="423">
        <f>IF(G160="","",VLOOKUP(G160,$T$1:$U$31,2))</f>
      </c>
      <c r="I160" s="429"/>
      <c r="J160" s="423">
        <f t="shared" si="8"/>
      </c>
      <c r="K160" s="429"/>
      <c r="L160" s="423">
        <f t="shared" si="9"/>
      </c>
      <c r="M160" s="429"/>
      <c r="N160" s="425">
        <f>IF(M160="","",VLOOKUP(M160,$T$1:$U$31,2))</f>
      </c>
      <c r="O160" s="13"/>
      <c r="P160" s="13"/>
      <c r="Q160" s="13"/>
      <c r="R160" s="13"/>
      <c r="T160" s="12"/>
      <c r="U160" s="12"/>
    </row>
    <row r="161" spans="1:21" ht="18" hidden="1">
      <c r="A161" s="525" t="s">
        <v>38</v>
      </c>
      <c r="B161" s="267" t="s">
        <v>300</v>
      </c>
      <c r="C161" s="268">
        <v>2013</v>
      </c>
      <c r="D161" s="269" t="s">
        <v>4</v>
      </c>
      <c r="E161" s="270" t="s">
        <v>240</v>
      </c>
      <c r="F161" s="527">
        <f t="shared" si="6"/>
        <v>0</v>
      </c>
      <c r="G161" s="427"/>
      <c r="H161" s="423">
        <f>IF(G161="","",VLOOKUP(G161,$T$1:$U$31,2))</f>
      </c>
      <c r="I161" s="429"/>
      <c r="J161" s="423">
        <f t="shared" si="8"/>
      </c>
      <c r="K161" s="429"/>
      <c r="L161" s="423">
        <f t="shared" si="9"/>
      </c>
      <c r="M161" s="429"/>
      <c r="N161" s="425"/>
      <c r="O161" s="13"/>
      <c r="P161" s="13"/>
      <c r="Q161" s="13"/>
      <c r="R161" s="13"/>
      <c r="T161" s="12"/>
      <c r="U161" s="12"/>
    </row>
    <row r="162" spans="1:21" ht="18.75" thickBot="1">
      <c r="A162" s="514"/>
      <c r="B162" s="510"/>
      <c r="C162" s="511"/>
      <c r="D162" s="512"/>
      <c r="E162" s="513"/>
      <c r="F162" s="529"/>
      <c r="G162" s="517"/>
      <c r="H162" s="515"/>
      <c r="I162" s="518"/>
      <c r="J162" s="515">
        <f t="shared" si="8"/>
      </c>
      <c r="K162" s="518"/>
      <c r="L162" s="515">
        <f t="shared" si="9"/>
      </c>
      <c r="M162" s="518"/>
      <c r="N162" s="516">
        <f>IF(M162="","",VLOOKUP(M162,$T$1:$U$31,2))</f>
      </c>
      <c r="O162" s="13"/>
      <c r="P162" s="13"/>
      <c r="Q162" s="13"/>
      <c r="R162" s="13"/>
      <c r="T162" s="12"/>
      <c r="U162" s="12"/>
    </row>
    <row r="163" spans="1:18" ht="9.75" customHeight="1">
      <c r="A163" s="30"/>
      <c r="B163" s="49"/>
      <c r="C163" s="30"/>
      <c r="D163" s="30"/>
      <c r="E163" s="77"/>
      <c r="F163" s="36"/>
      <c r="G163" s="30"/>
      <c r="H163" s="30"/>
      <c r="I163" s="30"/>
      <c r="J163" s="30"/>
      <c r="K163" s="30"/>
      <c r="L163" s="30"/>
      <c r="M163" s="30"/>
      <c r="N163" s="30"/>
      <c r="O163" s="31"/>
      <c r="P163" s="23"/>
      <c r="Q163" s="23"/>
      <c r="R163" s="6"/>
    </row>
    <row r="164" spans="1:18" ht="15" customHeight="1">
      <c r="A164" s="30"/>
      <c r="B164" s="49"/>
      <c r="C164" s="30"/>
      <c r="D164" s="30"/>
      <c r="E164" s="50"/>
      <c r="F164" s="30"/>
      <c r="G164" s="30"/>
      <c r="H164" s="30"/>
      <c r="I164" s="30"/>
      <c r="J164" s="30"/>
      <c r="K164" s="30"/>
      <c r="L164" s="30"/>
      <c r="M164" s="30"/>
      <c r="N164" s="30"/>
      <c r="O164" s="31"/>
      <c r="P164" s="23"/>
      <c r="Q164" s="23"/>
      <c r="R164" s="6"/>
    </row>
    <row r="165" spans="1:17" ht="19.5" customHeight="1">
      <c r="A165" s="165" t="s">
        <v>134</v>
      </c>
      <c r="B165" s="52"/>
      <c r="C165" s="30"/>
      <c r="D165" s="30"/>
      <c r="E165" s="50"/>
      <c r="F165" s="30"/>
      <c r="G165" s="30"/>
      <c r="H165" s="30"/>
      <c r="I165" s="30"/>
      <c r="J165" s="30"/>
      <c r="K165" s="30"/>
      <c r="L165" s="30"/>
      <c r="M165" s="30"/>
      <c r="N165" s="30"/>
      <c r="O165" s="31"/>
      <c r="P165" s="23"/>
      <c r="Q165" s="23"/>
    </row>
    <row r="166" spans="1:17" ht="18" customHeight="1">
      <c r="A166" s="52"/>
      <c r="B166" s="52"/>
      <c r="C166" s="30"/>
      <c r="D166" s="30"/>
      <c r="E166" s="50"/>
      <c r="F166" s="30"/>
      <c r="G166" s="30"/>
      <c r="H166" s="30"/>
      <c r="I166" s="30"/>
      <c r="J166" s="30"/>
      <c r="K166" s="30"/>
      <c r="L166" s="30"/>
      <c r="M166" s="30"/>
      <c r="N166" s="30"/>
      <c r="O166" s="31"/>
      <c r="P166" s="23"/>
      <c r="Q166" s="23"/>
    </row>
    <row r="167" spans="1:17" ht="17.25" customHeight="1">
      <c r="A167" s="554" t="s">
        <v>0</v>
      </c>
      <c r="B167" s="546" t="s">
        <v>53</v>
      </c>
      <c r="C167" s="548" t="s">
        <v>52</v>
      </c>
      <c r="D167" s="552" t="s">
        <v>51</v>
      </c>
      <c r="E167" s="546" t="s">
        <v>54</v>
      </c>
      <c r="F167" s="550" t="s">
        <v>27</v>
      </c>
      <c r="G167" s="544" t="s">
        <v>1</v>
      </c>
      <c r="H167" s="545"/>
      <c r="I167" s="544" t="s">
        <v>219</v>
      </c>
      <c r="J167" s="544"/>
      <c r="K167" s="544" t="s">
        <v>67</v>
      </c>
      <c r="L167" s="544"/>
      <c r="M167" s="544" t="s">
        <v>220</v>
      </c>
      <c r="N167" s="544"/>
      <c r="O167" s="23"/>
      <c r="P167" s="23"/>
      <c r="Q167" s="23"/>
    </row>
    <row r="168" spans="1:17" ht="17.25" customHeight="1" thickBot="1">
      <c r="A168" s="572"/>
      <c r="B168" s="571"/>
      <c r="C168" s="549"/>
      <c r="D168" s="553"/>
      <c r="E168" s="571"/>
      <c r="F168" s="551"/>
      <c r="G168" s="141" t="s">
        <v>2</v>
      </c>
      <c r="H168" s="141" t="s">
        <v>55</v>
      </c>
      <c r="I168" s="141" t="s">
        <v>0</v>
      </c>
      <c r="J168" s="141" t="s">
        <v>55</v>
      </c>
      <c r="K168" s="141" t="s">
        <v>0</v>
      </c>
      <c r="L168" s="141" t="s">
        <v>55</v>
      </c>
      <c r="M168" s="141" t="s">
        <v>0</v>
      </c>
      <c r="N168" s="142" t="s">
        <v>55</v>
      </c>
      <c r="O168" s="23"/>
      <c r="P168" s="23"/>
      <c r="Q168" s="23"/>
    </row>
    <row r="169" spans="1:18" ht="18" customHeight="1">
      <c r="A169" s="286" t="s">
        <v>8</v>
      </c>
      <c r="B169" s="506" t="s">
        <v>96</v>
      </c>
      <c r="C169" s="343">
        <v>2014</v>
      </c>
      <c r="D169" s="344" t="s">
        <v>22</v>
      </c>
      <c r="E169" s="499" t="s">
        <v>98</v>
      </c>
      <c r="F169" s="287">
        <f aca="true" t="shared" si="11" ref="F169:F190">SUM(H169,J169,L169,N169)</f>
        <v>260</v>
      </c>
      <c r="G169" s="368">
        <v>3</v>
      </c>
      <c r="H169" s="403">
        <f aca="true" t="shared" si="12" ref="H169:H190">IF(G169="","",VLOOKUP(G169,$T$1:$U$31,2))</f>
        <v>60</v>
      </c>
      <c r="I169" s="409">
        <v>1</v>
      </c>
      <c r="J169" s="403">
        <f aca="true" t="shared" si="13" ref="J169:J190">IF(I169="","",VLOOKUP(I169,$T$1:$U$31,2))</f>
        <v>100</v>
      </c>
      <c r="K169" s="414">
        <v>1</v>
      </c>
      <c r="L169" s="403">
        <f aca="true" t="shared" si="14" ref="L169:L190">IF(K169="","",VLOOKUP(K169,$T$1:$U$31,2))</f>
        <v>100</v>
      </c>
      <c r="M169" s="353"/>
      <c r="N169" s="406">
        <f aca="true" t="shared" si="15" ref="N169:N193">IF(M169="","",VLOOKUP(M169,$T$1:$U$31,2))</f>
      </c>
      <c r="O169" s="12"/>
      <c r="P169" s="12"/>
      <c r="Q169" s="12"/>
      <c r="R169" s="12"/>
    </row>
    <row r="170" spans="1:18" ht="18" customHeight="1">
      <c r="A170" s="505" t="s">
        <v>9</v>
      </c>
      <c r="B170" s="441" t="s">
        <v>115</v>
      </c>
      <c r="C170" s="258">
        <v>2014</v>
      </c>
      <c r="D170" s="259" t="s">
        <v>5</v>
      </c>
      <c r="E170" s="261" t="s">
        <v>7</v>
      </c>
      <c r="F170" s="289">
        <f t="shared" si="11"/>
        <v>205</v>
      </c>
      <c r="G170" s="369">
        <v>2</v>
      </c>
      <c r="H170" s="404">
        <f t="shared" si="12"/>
        <v>80</v>
      </c>
      <c r="I170" s="410">
        <v>2</v>
      </c>
      <c r="J170" s="404">
        <f t="shared" si="13"/>
        <v>80</v>
      </c>
      <c r="K170" s="412">
        <v>5</v>
      </c>
      <c r="L170" s="404">
        <f t="shared" si="14"/>
        <v>45</v>
      </c>
      <c r="M170" s="355"/>
      <c r="N170" s="407">
        <f t="shared" si="15"/>
      </c>
      <c r="O170" s="12"/>
      <c r="P170" s="12"/>
      <c r="Q170" s="12"/>
      <c r="R170" s="12"/>
    </row>
    <row r="171" spans="1:14" ht="18" customHeight="1">
      <c r="A171" s="304" t="s">
        <v>10</v>
      </c>
      <c r="B171" s="262" t="s">
        <v>97</v>
      </c>
      <c r="C171" s="258">
        <v>2014</v>
      </c>
      <c r="D171" s="259" t="s">
        <v>22</v>
      </c>
      <c r="E171" s="261" t="s">
        <v>98</v>
      </c>
      <c r="F171" s="289">
        <f t="shared" si="11"/>
        <v>160</v>
      </c>
      <c r="G171" s="369">
        <v>4</v>
      </c>
      <c r="H171" s="404">
        <f t="shared" si="12"/>
        <v>50</v>
      </c>
      <c r="I171" s="410">
        <v>4</v>
      </c>
      <c r="J171" s="404">
        <f t="shared" si="13"/>
        <v>50</v>
      </c>
      <c r="K171" s="412">
        <v>3</v>
      </c>
      <c r="L171" s="404">
        <f t="shared" si="14"/>
        <v>60</v>
      </c>
      <c r="M171" s="355"/>
      <c r="N171" s="407">
        <f t="shared" si="15"/>
      </c>
    </row>
    <row r="172" spans="1:14" ht="18" customHeight="1">
      <c r="A172" s="398" t="s">
        <v>11</v>
      </c>
      <c r="B172" s="445" t="s">
        <v>162</v>
      </c>
      <c r="C172" s="258">
        <v>2014</v>
      </c>
      <c r="D172" s="264" t="s">
        <v>4</v>
      </c>
      <c r="E172" s="260" t="s">
        <v>64</v>
      </c>
      <c r="F172" s="289">
        <f t="shared" si="11"/>
        <v>150</v>
      </c>
      <c r="G172" s="369">
        <v>1</v>
      </c>
      <c r="H172" s="404">
        <f t="shared" si="12"/>
        <v>100</v>
      </c>
      <c r="I172" s="410"/>
      <c r="J172" s="404">
        <f t="shared" si="13"/>
      </c>
      <c r="K172" s="412">
        <v>4</v>
      </c>
      <c r="L172" s="404">
        <f t="shared" si="14"/>
        <v>50</v>
      </c>
      <c r="M172" s="355"/>
      <c r="N172" s="407">
        <f t="shared" si="15"/>
      </c>
    </row>
    <row r="173" spans="1:14" ht="18" customHeight="1">
      <c r="A173" s="398" t="s">
        <v>12</v>
      </c>
      <c r="B173" s="441" t="s">
        <v>163</v>
      </c>
      <c r="C173" s="258">
        <v>2014</v>
      </c>
      <c r="D173" s="259" t="s">
        <v>22</v>
      </c>
      <c r="E173" s="261" t="s">
        <v>98</v>
      </c>
      <c r="F173" s="289">
        <f t="shared" si="11"/>
        <v>145</v>
      </c>
      <c r="G173" s="369">
        <v>5</v>
      </c>
      <c r="H173" s="404">
        <f t="shared" si="12"/>
        <v>45</v>
      </c>
      <c r="I173" s="410">
        <v>3</v>
      </c>
      <c r="J173" s="404">
        <f t="shared" si="13"/>
        <v>60</v>
      </c>
      <c r="K173" s="412">
        <v>6</v>
      </c>
      <c r="L173" s="404">
        <f t="shared" si="14"/>
        <v>40</v>
      </c>
      <c r="M173" s="355"/>
      <c r="N173" s="407">
        <f t="shared" si="15"/>
      </c>
    </row>
    <row r="174" spans="1:18" ht="18" customHeight="1">
      <c r="A174" s="292" t="s">
        <v>13</v>
      </c>
      <c r="B174" s="257" t="s">
        <v>165</v>
      </c>
      <c r="C174" s="258">
        <v>2014</v>
      </c>
      <c r="D174" s="259" t="s">
        <v>4</v>
      </c>
      <c r="E174" s="260" t="s">
        <v>166</v>
      </c>
      <c r="F174" s="289">
        <f t="shared" si="11"/>
        <v>101</v>
      </c>
      <c r="G174" s="369">
        <v>7</v>
      </c>
      <c r="H174" s="404">
        <f t="shared" si="12"/>
        <v>36</v>
      </c>
      <c r="I174" s="410">
        <v>5</v>
      </c>
      <c r="J174" s="404">
        <f t="shared" si="13"/>
        <v>45</v>
      </c>
      <c r="K174" s="412">
        <v>13</v>
      </c>
      <c r="L174" s="404">
        <f t="shared" si="14"/>
        <v>20</v>
      </c>
      <c r="M174" s="412"/>
      <c r="N174" s="407">
        <f t="shared" si="15"/>
      </c>
      <c r="O174" s="13"/>
      <c r="P174" s="13"/>
      <c r="Q174" s="13"/>
      <c r="R174" s="13"/>
    </row>
    <row r="175" spans="1:18" ht="18" customHeight="1">
      <c r="A175" s="398" t="s">
        <v>14</v>
      </c>
      <c r="B175" s="257" t="s">
        <v>293</v>
      </c>
      <c r="C175" s="258">
        <v>2014</v>
      </c>
      <c r="D175" s="259" t="s">
        <v>4</v>
      </c>
      <c r="E175" s="261" t="s">
        <v>60</v>
      </c>
      <c r="F175" s="289">
        <f t="shared" si="11"/>
        <v>100</v>
      </c>
      <c r="G175" s="369"/>
      <c r="H175" s="404">
        <f t="shared" si="12"/>
      </c>
      <c r="I175" s="410"/>
      <c r="J175" s="404">
        <f t="shared" si="13"/>
      </c>
      <c r="K175" s="412">
        <v>1</v>
      </c>
      <c r="L175" s="404">
        <f t="shared" si="14"/>
        <v>100</v>
      </c>
      <c r="M175" s="355"/>
      <c r="N175" s="407">
        <f t="shared" si="15"/>
      </c>
      <c r="O175" s="13"/>
      <c r="P175" s="13"/>
      <c r="Q175" s="13"/>
      <c r="R175" s="13"/>
    </row>
    <row r="176" spans="1:21" s="12" customFormat="1" ht="18" customHeight="1">
      <c r="A176" s="398" t="s">
        <v>15</v>
      </c>
      <c r="B176" s="257" t="s">
        <v>167</v>
      </c>
      <c r="C176" s="258">
        <v>2014</v>
      </c>
      <c r="D176" s="259" t="s">
        <v>5</v>
      </c>
      <c r="E176" s="261" t="s">
        <v>7</v>
      </c>
      <c r="F176" s="289">
        <f t="shared" si="11"/>
        <v>79</v>
      </c>
      <c r="G176" s="369">
        <v>9</v>
      </c>
      <c r="H176" s="404">
        <f t="shared" si="12"/>
        <v>29</v>
      </c>
      <c r="I176" s="410">
        <v>10</v>
      </c>
      <c r="J176" s="404">
        <f t="shared" si="13"/>
        <v>26</v>
      </c>
      <c r="K176" s="412">
        <v>11</v>
      </c>
      <c r="L176" s="404">
        <f t="shared" si="14"/>
        <v>24</v>
      </c>
      <c r="M176" s="355"/>
      <c r="N176" s="407">
        <f t="shared" si="15"/>
      </c>
      <c r="O176"/>
      <c r="P176"/>
      <c r="Q176"/>
      <c r="R176"/>
      <c r="T176"/>
      <c r="U176"/>
    </row>
    <row r="177" spans="1:21" s="12" customFormat="1" ht="18" customHeight="1">
      <c r="A177" s="292" t="s">
        <v>16</v>
      </c>
      <c r="B177" s="262" t="s">
        <v>116</v>
      </c>
      <c r="C177" s="258">
        <v>2014</v>
      </c>
      <c r="D177" s="259" t="s">
        <v>22</v>
      </c>
      <c r="E177" s="261" t="s">
        <v>98</v>
      </c>
      <c r="F177" s="289">
        <f t="shared" si="11"/>
        <v>72</v>
      </c>
      <c r="G177" s="369">
        <v>8</v>
      </c>
      <c r="H177" s="404">
        <f t="shared" si="12"/>
        <v>32</v>
      </c>
      <c r="I177" s="410">
        <v>6</v>
      </c>
      <c r="J177" s="404">
        <f t="shared" si="13"/>
        <v>40</v>
      </c>
      <c r="K177" s="412"/>
      <c r="L177" s="404">
        <f t="shared" si="14"/>
      </c>
      <c r="M177" s="355"/>
      <c r="N177" s="407">
        <f t="shared" si="15"/>
      </c>
      <c r="O177"/>
      <c r="P177"/>
      <c r="Q177"/>
      <c r="R177"/>
      <c r="T177"/>
      <c r="U177"/>
    </row>
    <row r="178" spans="1:21" s="12" customFormat="1" ht="18" customHeight="1">
      <c r="A178" s="292" t="s">
        <v>17</v>
      </c>
      <c r="B178" s="257" t="s">
        <v>228</v>
      </c>
      <c r="C178" s="258">
        <v>2014</v>
      </c>
      <c r="D178" s="259" t="s">
        <v>4</v>
      </c>
      <c r="E178" s="260" t="s">
        <v>64</v>
      </c>
      <c r="F178" s="289">
        <f t="shared" si="11"/>
        <v>65</v>
      </c>
      <c r="G178" s="369"/>
      <c r="H178" s="404">
        <f t="shared" si="12"/>
      </c>
      <c r="I178" s="410">
        <v>7</v>
      </c>
      <c r="J178" s="404">
        <f t="shared" si="13"/>
        <v>36</v>
      </c>
      <c r="K178" s="412">
        <v>9</v>
      </c>
      <c r="L178" s="404">
        <f t="shared" si="14"/>
        <v>29</v>
      </c>
      <c r="M178" s="355"/>
      <c r="N178" s="407">
        <f t="shared" si="15"/>
      </c>
      <c r="O178"/>
      <c r="P178"/>
      <c r="Q178"/>
      <c r="R178"/>
      <c r="T178"/>
      <c r="U178"/>
    </row>
    <row r="179" spans="1:21" s="12" customFormat="1" ht="18" customHeight="1">
      <c r="A179" s="398" t="s">
        <v>18</v>
      </c>
      <c r="B179" s="441" t="s">
        <v>164</v>
      </c>
      <c r="C179" s="258">
        <v>2014</v>
      </c>
      <c r="D179" s="259" t="s">
        <v>5</v>
      </c>
      <c r="E179" s="261" t="s">
        <v>6</v>
      </c>
      <c r="F179" s="289">
        <f t="shared" si="11"/>
        <v>64</v>
      </c>
      <c r="G179" s="369">
        <v>6</v>
      </c>
      <c r="H179" s="404">
        <f t="shared" si="12"/>
        <v>40</v>
      </c>
      <c r="I179" s="410">
        <v>11</v>
      </c>
      <c r="J179" s="404">
        <f t="shared" si="13"/>
        <v>24</v>
      </c>
      <c r="K179" s="355"/>
      <c r="L179" s="404">
        <f t="shared" si="14"/>
      </c>
      <c r="M179" s="355"/>
      <c r="N179" s="407">
        <f t="shared" si="15"/>
      </c>
      <c r="O179"/>
      <c r="P179"/>
      <c r="Q179"/>
      <c r="R179"/>
      <c r="T179"/>
      <c r="U179"/>
    </row>
    <row r="180" spans="1:21" s="12" customFormat="1" ht="18" customHeight="1">
      <c r="A180" s="398" t="s">
        <v>19</v>
      </c>
      <c r="B180" s="257" t="s">
        <v>292</v>
      </c>
      <c r="C180" s="258">
        <v>2014</v>
      </c>
      <c r="D180" s="264" t="s">
        <v>4</v>
      </c>
      <c r="E180" s="260" t="s">
        <v>245</v>
      </c>
      <c r="F180" s="289">
        <f t="shared" si="11"/>
        <v>36</v>
      </c>
      <c r="G180" s="369"/>
      <c r="H180" s="404">
        <f t="shared" si="12"/>
      </c>
      <c r="I180" s="410"/>
      <c r="J180" s="404">
        <f t="shared" si="13"/>
      </c>
      <c r="K180" s="412">
        <v>7</v>
      </c>
      <c r="L180" s="404">
        <f t="shared" si="14"/>
        <v>36</v>
      </c>
      <c r="M180" s="355"/>
      <c r="N180" s="407">
        <f t="shared" si="15"/>
      </c>
      <c r="O180"/>
      <c r="P180"/>
      <c r="Q180"/>
      <c r="R180"/>
      <c r="T180"/>
      <c r="U180"/>
    </row>
    <row r="181" spans="1:21" s="12" customFormat="1" ht="18" customHeight="1">
      <c r="A181" s="292" t="s">
        <v>20</v>
      </c>
      <c r="B181" s="257" t="s">
        <v>229</v>
      </c>
      <c r="C181" s="258">
        <v>2014</v>
      </c>
      <c r="D181" s="259" t="s">
        <v>4</v>
      </c>
      <c r="E181" s="261" t="s">
        <v>94</v>
      </c>
      <c r="F181" s="289">
        <f t="shared" si="11"/>
        <v>32</v>
      </c>
      <c r="G181" s="369"/>
      <c r="H181" s="404">
        <f t="shared" si="12"/>
      </c>
      <c r="I181" s="410">
        <v>8</v>
      </c>
      <c r="J181" s="404">
        <f t="shared" si="13"/>
        <v>32</v>
      </c>
      <c r="K181" s="412"/>
      <c r="L181" s="404">
        <f t="shared" si="14"/>
      </c>
      <c r="M181" s="355"/>
      <c r="N181" s="407">
        <f t="shared" si="15"/>
      </c>
      <c r="O181"/>
      <c r="P181"/>
      <c r="Q181"/>
      <c r="R181"/>
      <c r="T181"/>
      <c r="U181"/>
    </row>
    <row r="182" spans="1:21" s="12" customFormat="1" ht="18" customHeight="1">
      <c r="A182" s="398" t="s">
        <v>21</v>
      </c>
      <c r="B182" s="257" t="s">
        <v>296</v>
      </c>
      <c r="C182" s="263">
        <v>2014</v>
      </c>
      <c r="D182" s="264" t="s">
        <v>4</v>
      </c>
      <c r="E182" s="260" t="s">
        <v>62</v>
      </c>
      <c r="F182" s="289">
        <f t="shared" si="11"/>
        <v>32</v>
      </c>
      <c r="G182" s="369"/>
      <c r="H182" s="404">
        <f t="shared" si="12"/>
      </c>
      <c r="I182" s="410"/>
      <c r="J182" s="404">
        <f t="shared" si="13"/>
      </c>
      <c r="K182" s="412">
        <v>8</v>
      </c>
      <c r="L182" s="404">
        <f t="shared" si="14"/>
        <v>32</v>
      </c>
      <c r="M182" s="355"/>
      <c r="N182" s="407">
        <f t="shared" si="15"/>
      </c>
      <c r="O182"/>
      <c r="P182"/>
      <c r="Q182"/>
      <c r="R182"/>
      <c r="T182"/>
      <c r="U182"/>
    </row>
    <row r="183" spans="1:21" s="12" customFormat="1" ht="18" customHeight="1">
      <c r="A183" s="398" t="s">
        <v>23</v>
      </c>
      <c r="B183" s="257" t="s">
        <v>230</v>
      </c>
      <c r="C183" s="258">
        <v>2014</v>
      </c>
      <c r="D183" s="259" t="s">
        <v>4</v>
      </c>
      <c r="E183" s="261" t="s">
        <v>166</v>
      </c>
      <c r="F183" s="289">
        <f t="shared" si="11"/>
        <v>29</v>
      </c>
      <c r="G183" s="369"/>
      <c r="H183" s="404">
        <f t="shared" si="12"/>
      </c>
      <c r="I183" s="410">
        <v>9</v>
      </c>
      <c r="J183" s="404">
        <f t="shared" si="13"/>
        <v>29</v>
      </c>
      <c r="K183" s="412"/>
      <c r="L183" s="404">
        <f t="shared" si="14"/>
      </c>
      <c r="M183" s="355"/>
      <c r="N183" s="407">
        <f t="shared" si="15"/>
      </c>
      <c r="O183"/>
      <c r="P183"/>
      <c r="Q183"/>
      <c r="R183"/>
      <c r="T183"/>
      <c r="U183"/>
    </row>
    <row r="184" spans="1:21" s="12" customFormat="1" ht="18" customHeight="1">
      <c r="A184" s="292" t="s">
        <v>24</v>
      </c>
      <c r="B184" s="257" t="s">
        <v>295</v>
      </c>
      <c r="C184" s="258">
        <v>2014</v>
      </c>
      <c r="D184" s="264" t="s">
        <v>4</v>
      </c>
      <c r="E184" s="261" t="s">
        <v>242</v>
      </c>
      <c r="F184" s="289">
        <f t="shared" si="11"/>
        <v>26</v>
      </c>
      <c r="G184" s="369"/>
      <c r="H184" s="404">
        <f t="shared" si="12"/>
      </c>
      <c r="I184" s="410"/>
      <c r="J184" s="404">
        <f t="shared" si="13"/>
      </c>
      <c r="K184" s="412">
        <v>10</v>
      </c>
      <c r="L184" s="404">
        <f t="shared" si="14"/>
        <v>26</v>
      </c>
      <c r="M184" s="355"/>
      <c r="N184" s="407">
        <f t="shared" si="15"/>
      </c>
      <c r="O184"/>
      <c r="P184"/>
      <c r="Q184"/>
      <c r="R184"/>
      <c r="T184"/>
      <c r="U184"/>
    </row>
    <row r="185" spans="1:21" s="12" customFormat="1" ht="18" customHeight="1">
      <c r="A185" s="398" t="s">
        <v>25</v>
      </c>
      <c r="B185" s="257" t="s">
        <v>291</v>
      </c>
      <c r="C185" s="258">
        <v>2014</v>
      </c>
      <c r="D185" s="259" t="s">
        <v>4</v>
      </c>
      <c r="E185" s="261" t="s">
        <v>242</v>
      </c>
      <c r="F185" s="289">
        <f t="shared" si="11"/>
        <v>22</v>
      </c>
      <c r="G185" s="369"/>
      <c r="H185" s="404">
        <f t="shared" si="12"/>
      </c>
      <c r="I185" s="410"/>
      <c r="J185" s="404">
        <f t="shared" si="13"/>
      </c>
      <c r="K185" s="412">
        <v>12</v>
      </c>
      <c r="L185" s="404">
        <f t="shared" si="14"/>
        <v>22</v>
      </c>
      <c r="M185" s="355"/>
      <c r="N185" s="407">
        <f t="shared" si="15"/>
      </c>
      <c r="O185"/>
      <c r="P185"/>
      <c r="Q185"/>
      <c r="R185"/>
      <c r="T185"/>
      <c r="U185"/>
    </row>
    <row r="186" spans="1:21" s="12" customFormat="1" ht="18" customHeight="1" hidden="1">
      <c r="A186" s="398" t="s">
        <v>26</v>
      </c>
      <c r="B186" s="257" t="s">
        <v>294</v>
      </c>
      <c r="C186" s="258">
        <v>2014</v>
      </c>
      <c r="D186" s="264" t="s">
        <v>4</v>
      </c>
      <c r="E186" s="261" t="s">
        <v>245</v>
      </c>
      <c r="F186" s="289">
        <f t="shared" si="11"/>
        <v>0</v>
      </c>
      <c r="G186" s="369"/>
      <c r="H186" s="404">
        <f t="shared" si="12"/>
      </c>
      <c r="I186" s="410"/>
      <c r="J186" s="404">
        <f t="shared" si="13"/>
      </c>
      <c r="K186" s="412"/>
      <c r="L186" s="404">
        <f t="shared" si="14"/>
      </c>
      <c r="M186" s="355"/>
      <c r="N186" s="407">
        <f t="shared" si="15"/>
      </c>
      <c r="O186"/>
      <c r="P186"/>
      <c r="Q186"/>
      <c r="R186"/>
      <c r="T186"/>
      <c r="U186"/>
    </row>
    <row r="187" spans="1:21" s="12" customFormat="1" ht="18" customHeight="1" hidden="1">
      <c r="A187" s="292" t="s">
        <v>37</v>
      </c>
      <c r="B187" s="257"/>
      <c r="C187" s="258"/>
      <c r="D187" s="259"/>
      <c r="E187" s="261"/>
      <c r="F187" s="289">
        <f t="shared" si="11"/>
        <v>0</v>
      </c>
      <c r="G187" s="369"/>
      <c r="H187" s="404">
        <f t="shared" si="12"/>
      </c>
      <c r="I187" s="410"/>
      <c r="J187" s="404">
        <f t="shared" si="13"/>
      </c>
      <c r="K187" s="412"/>
      <c r="L187" s="404">
        <f t="shared" si="14"/>
      </c>
      <c r="M187" s="355"/>
      <c r="N187" s="407">
        <f t="shared" si="15"/>
      </c>
      <c r="O187"/>
      <c r="P187"/>
      <c r="Q187"/>
      <c r="R187"/>
      <c r="T187"/>
      <c r="U187"/>
    </row>
    <row r="188" spans="1:21" s="12" customFormat="1" ht="18" customHeight="1" hidden="1">
      <c r="A188" s="398" t="s">
        <v>38</v>
      </c>
      <c r="B188" s="257"/>
      <c r="C188" s="258"/>
      <c r="D188" s="264"/>
      <c r="E188" s="261"/>
      <c r="F188" s="289">
        <f t="shared" si="11"/>
        <v>0</v>
      </c>
      <c r="G188" s="369"/>
      <c r="H188" s="404">
        <f t="shared" si="12"/>
      </c>
      <c r="I188" s="410"/>
      <c r="J188" s="404">
        <f t="shared" si="13"/>
      </c>
      <c r="K188" s="412"/>
      <c r="L188" s="404">
        <f t="shared" si="14"/>
      </c>
      <c r="M188" s="355"/>
      <c r="N188" s="407">
        <f t="shared" si="15"/>
      </c>
      <c r="O188"/>
      <c r="P188"/>
      <c r="Q188"/>
      <c r="R188"/>
      <c r="T188"/>
      <c r="U188"/>
    </row>
    <row r="189" spans="1:21" s="12" customFormat="1" ht="18" customHeight="1" hidden="1">
      <c r="A189" s="398" t="s">
        <v>40</v>
      </c>
      <c r="B189" s="257"/>
      <c r="C189" s="258"/>
      <c r="D189" s="259"/>
      <c r="E189" s="261"/>
      <c r="F189" s="289">
        <f t="shared" si="11"/>
        <v>0</v>
      </c>
      <c r="G189" s="369"/>
      <c r="H189" s="404">
        <f t="shared" si="12"/>
      </c>
      <c r="I189" s="369"/>
      <c r="J189" s="404">
        <f t="shared" si="13"/>
      </c>
      <c r="K189" s="412"/>
      <c r="L189" s="404">
        <f t="shared" si="14"/>
      </c>
      <c r="M189" s="355"/>
      <c r="N189" s="407">
        <f t="shared" si="15"/>
      </c>
      <c r="O189"/>
      <c r="P189"/>
      <c r="Q189"/>
      <c r="R189"/>
      <c r="T189"/>
      <c r="U189"/>
    </row>
    <row r="190" spans="1:21" s="12" customFormat="1" ht="18" customHeight="1" hidden="1">
      <c r="A190" s="292" t="s">
        <v>39</v>
      </c>
      <c r="B190" s="257"/>
      <c r="C190" s="258"/>
      <c r="D190" s="259"/>
      <c r="E190" s="261"/>
      <c r="F190" s="289">
        <f t="shared" si="11"/>
        <v>0</v>
      </c>
      <c r="G190" s="369"/>
      <c r="H190" s="404">
        <f t="shared" si="12"/>
      </c>
      <c r="I190" s="410"/>
      <c r="J190" s="404">
        <f t="shared" si="13"/>
      </c>
      <c r="K190" s="412"/>
      <c r="L190" s="404">
        <f t="shared" si="14"/>
      </c>
      <c r="M190" s="355"/>
      <c r="N190" s="407">
        <f t="shared" si="15"/>
      </c>
      <c r="O190"/>
      <c r="P190"/>
      <c r="Q190"/>
      <c r="R190"/>
      <c r="T190"/>
      <c r="U190"/>
    </row>
    <row r="191" spans="1:21" s="12" customFormat="1" ht="18" customHeight="1" thickBot="1">
      <c r="A191" s="399"/>
      <c r="B191" s="400"/>
      <c r="C191" s="349"/>
      <c r="D191" s="401"/>
      <c r="E191" s="402"/>
      <c r="F191" s="352">
        <f aca="true" t="shared" si="16" ref="F191:F199">SUM(H191,J191,L191,N191)</f>
        <v>0</v>
      </c>
      <c r="G191" s="370"/>
      <c r="H191" s="405">
        <f aca="true" t="shared" si="17" ref="H191:H196">IF(G191="","",VLOOKUP(G191,$T$1:$U$31,2))</f>
      </c>
      <c r="I191" s="411"/>
      <c r="J191" s="405">
        <f aca="true" t="shared" si="18" ref="J191:J196">IF(I191="","",VLOOKUP(I191,$T$1:$U$31,2))</f>
      </c>
      <c r="K191" s="413"/>
      <c r="L191" s="405">
        <f aca="true" t="shared" si="19" ref="L191:L196">IF(K191="","",VLOOKUP(K191,$T$1:$U$31,2))</f>
      </c>
      <c r="M191" s="357"/>
      <c r="N191" s="408">
        <f t="shared" si="15"/>
      </c>
      <c r="O191"/>
      <c r="P191"/>
      <c r="Q191"/>
      <c r="R191"/>
      <c r="T191"/>
      <c r="U191"/>
    </row>
    <row r="192" spans="1:21" s="12" customFormat="1" ht="18.75" hidden="1" thickTop="1">
      <c r="A192" s="248"/>
      <c r="B192" s="245" t="s">
        <v>91</v>
      </c>
      <c r="C192" s="136"/>
      <c r="D192" s="246"/>
      <c r="E192" s="247"/>
      <c r="F192" s="210">
        <f t="shared" si="16"/>
        <v>0</v>
      </c>
      <c r="G192" s="170"/>
      <c r="H192" s="171">
        <f t="shared" si="17"/>
      </c>
      <c r="I192" s="172"/>
      <c r="J192" s="171">
        <f t="shared" si="18"/>
      </c>
      <c r="K192" s="249"/>
      <c r="L192" s="171">
        <f t="shared" si="19"/>
      </c>
      <c r="M192" s="139"/>
      <c r="N192" s="140">
        <f t="shared" si="15"/>
      </c>
      <c r="O192"/>
      <c r="P192"/>
      <c r="Q192"/>
      <c r="R192"/>
      <c r="T192"/>
      <c r="U192"/>
    </row>
    <row r="193" spans="1:21" s="12" customFormat="1" ht="18.75" hidden="1" thickTop="1">
      <c r="A193" s="215"/>
      <c r="B193" s="110" t="s">
        <v>91</v>
      </c>
      <c r="C193" s="111"/>
      <c r="D193" s="113"/>
      <c r="E193" s="115"/>
      <c r="F193" s="211">
        <f t="shared" si="16"/>
        <v>0</v>
      </c>
      <c r="G193" s="149"/>
      <c r="H193" s="105">
        <f t="shared" si="17"/>
      </c>
      <c r="I193" s="150"/>
      <c r="J193" s="105">
        <f t="shared" si="18"/>
      </c>
      <c r="K193" s="127"/>
      <c r="L193" s="105">
        <f t="shared" si="19"/>
      </c>
      <c r="M193" s="125"/>
      <c r="N193" s="126">
        <f t="shared" si="15"/>
      </c>
      <c r="O193"/>
      <c r="P193"/>
      <c r="Q193"/>
      <c r="R193"/>
      <c r="T193"/>
      <c r="U193"/>
    </row>
    <row r="194" spans="1:21" s="12" customFormat="1" ht="18.75" hidden="1" thickTop="1">
      <c r="A194" s="215"/>
      <c r="B194" s="110" t="s">
        <v>91</v>
      </c>
      <c r="C194" s="111"/>
      <c r="D194" s="113"/>
      <c r="E194" s="115"/>
      <c r="F194" s="211">
        <f t="shared" si="16"/>
        <v>0</v>
      </c>
      <c r="G194" s="149"/>
      <c r="H194" s="105">
        <f t="shared" si="17"/>
      </c>
      <c r="I194" s="150"/>
      <c r="J194" s="105">
        <f t="shared" si="18"/>
      </c>
      <c r="K194" s="127"/>
      <c r="L194" s="105">
        <f t="shared" si="19"/>
      </c>
      <c r="M194" s="125"/>
      <c r="N194" s="126">
        <f aca="true" t="shared" si="20" ref="N194:N199">IF(M194="","",VLOOKUP(M194,$T$1:$U$31,2))</f>
      </c>
      <c r="O194"/>
      <c r="P194"/>
      <c r="Q194"/>
      <c r="R194"/>
      <c r="T194"/>
      <c r="U194"/>
    </row>
    <row r="195" spans="1:21" s="12" customFormat="1" ht="18.75" hidden="1" thickTop="1">
      <c r="A195" s="215"/>
      <c r="B195" s="110" t="s">
        <v>91</v>
      </c>
      <c r="C195" s="111">
        <v>2009</v>
      </c>
      <c r="D195" s="114" t="s">
        <v>22</v>
      </c>
      <c r="E195" s="115" t="s">
        <v>62</v>
      </c>
      <c r="F195" s="211">
        <f t="shared" si="16"/>
        <v>0</v>
      </c>
      <c r="G195" s="149"/>
      <c r="H195" s="105">
        <f t="shared" si="17"/>
      </c>
      <c r="I195" s="150"/>
      <c r="J195" s="105">
        <f t="shared" si="18"/>
      </c>
      <c r="K195" s="127"/>
      <c r="L195" s="105">
        <f t="shared" si="19"/>
      </c>
      <c r="M195" s="125"/>
      <c r="N195" s="126">
        <f t="shared" si="20"/>
      </c>
      <c r="O195"/>
      <c r="P195"/>
      <c r="Q195"/>
      <c r="R195"/>
      <c r="T195"/>
      <c r="U195"/>
    </row>
    <row r="196" spans="1:21" s="12" customFormat="1" ht="18.75" hidden="1" thickTop="1">
      <c r="A196" s="214"/>
      <c r="B196" s="110" t="s">
        <v>91</v>
      </c>
      <c r="C196" s="111">
        <v>2009</v>
      </c>
      <c r="D196" s="113" t="s">
        <v>4</v>
      </c>
      <c r="E196" s="115" t="s">
        <v>33</v>
      </c>
      <c r="F196" s="211">
        <f t="shared" si="16"/>
        <v>0</v>
      </c>
      <c r="G196" s="149"/>
      <c r="H196" s="105">
        <f t="shared" si="17"/>
      </c>
      <c r="I196" s="150"/>
      <c r="J196" s="105">
        <f t="shared" si="18"/>
      </c>
      <c r="K196" s="127"/>
      <c r="L196" s="105">
        <f t="shared" si="19"/>
      </c>
      <c r="M196" s="125"/>
      <c r="N196" s="126">
        <f t="shared" si="20"/>
      </c>
      <c r="O196"/>
      <c r="P196"/>
      <c r="Q196"/>
      <c r="R196"/>
      <c r="T196"/>
      <c r="U196"/>
    </row>
    <row r="197" spans="1:21" s="12" customFormat="1" ht="19.5" hidden="1" thickBot="1" thickTop="1">
      <c r="A197" s="216"/>
      <c r="B197" s="110" t="s">
        <v>91</v>
      </c>
      <c r="C197" s="111">
        <v>2009</v>
      </c>
      <c r="D197" s="114" t="s">
        <v>4</v>
      </c>
      <c r="E197" s="116" t="s">
        <v>33</v>
      </c>
      <c r="F197" s="212">
        <f t="shared" si="16"/>
        <v>0</v>
      </c>
      <c r="G197" s="151"/>
      <c r="H197" s="124"/>
      <c r="I197" s="151"/>
      <c r="J197" s="124"/>
      <c r="K197" s="128"/>
      <c r="L197" s="124"/>
      <c r="M197" s="128"/>
      <c r="N197" s="129">
        <f t="shared" si="20"/>
      </c>
      <c r="O197"/>
      <c r="P197"/>
      <c r="Q197"/>
      <c r="R197"/>
      <c r="T197"/>
      <c r="U197"/>
    </row>
    <row r="198" spans="1:21" s="12" customFormat="1" ht="18.75" hidden="1" thickTop="1">
      <c r="A198" s="213"/>
      <c r="B198" s="110" t="s">
        <v>91</v>
      </c>
      <c r="C198" s="111"/>
      <c r="D198" s="113"/>
      <c r="E198" s="116"/>
      <c r="F198" s="210">
        <f t="shared" si="16"/>
        <v>0</v>
      </c>
      <c r="G198" s="170"/>
      <c r="H198" s="171">
        <f>IF(G198="","",VLOOKUP(G198,$T$1:$U$31,2))</f>
      </c>
      <c r="I198" s="170"/>
      <c r="J198" s="171">
        <f>IF(I198="","",VLOOKUP(I198,$T$1:$U$31,2))</f>
      </c>
      <c r="K198" s="139"/>
      <c r="L198" s="171">
        <f>IF(K198="","",VLOOKUP(K198,$T$1:$U$31,2))</f>
      </c>
      <c r="M198" s="139"/>
      <c r="N198" s="140">
        <f t="shared" si="20"/>
      </c>
      <c r="O198"/>
      <c r="P198"/>
      <c r="Q198"/>
      <c r="R198"/>
      <c r="T198"/>
      <c r="U198"/>
    </row>
    <row r="199" spans="1:21" s="12" customFormat="1" ht="18.75" customHeight="1" hidden="1" thickBot="1">
      <c r="A199" s="148"/>
      <c r="B199" s="110" t="s">
        <v>91</v>
      </c>
      <c r="C199" s="111"/>
      <c r="D199" s="113"/>
      <c r="E199" s="115"/>
      <c r="F199" s="212">
        <f t="shared" si="16"/>
        <v>0</v>
      </c>
      <c r="G199" s="151"/>
      <c r="H199" s="124">
        <f>IF(G199="","",VLOOKUP(G199,$T$1:$U$31,2))</f>
      </c>
      <c r="I199" s="151"/>
      <c r="J199" s="124">
        <f>IF(I199="","",VLOOKUP(I199,$T$1:$U$31,2))</f>
      </c>
      <c r="K199" s="128"/>
      <c r="L199" s="124">
        <f>IF(K199="","",VLOOKUP(K199,$T$1:$U$31,2))</f>
      </c>
      <c r="M199" s="128"/>
      <c r="N199" s="129">
        <f t="shared" si="20"/>
      </c>
      <c r="O199"/>
      <c r="P199"/>
      <c r="Q199"/>
      <c r="R199"/>
      <c r="T199"/>
      <c r="U199"/>
    </row>
    <row r="200" spans="1:21" s="12" customFormat="1" ht="18.75" customHeight="1" hidden="1">
      <c r="A200" s="182"/>
      <c r="B200" s="110" t="s">
        <v>91</v>
      </c>
      <c r="C200" s="112"/>
      <c r="D200" s="114"/>
      <c r="E200" s="115"/>
      <c r="F200" s="117">
        <f>SUM(F169:F195)</f>
        <v>1578</v>
      </c>
      <c r="G200" s="170">
        <f>SUM(G169:G195)</f>
        <v>45</v>
      </c>
      <c r="H200" s="171">
        <f>SUM(H169:H195)</f>
        <v>472</v>
      </c>
      <c r="I200" s="170"/>
      <c r="J200" s="171"/>
      <c r="K200" s="139"/>
      <c r="L200" s="171"/>
      <c r="M200" s="139"/>
      <c r="N200" s="140"/>
      <c r="O200"/>
      <c r="P200"/>
      <c r="Q200"/>
      <c r="R200"/>
      <c r="T200"/>
      <c r="U200"/>
    </row>
    <row r="201" spans="1:21" s="12" customFormat="1" ht="18.75" customHeight="1" hidden="1" thickBot="1">
      <c r="A201" s="148"/>
      <c r="B201" s="110" t="s">
        <v>91</v>
      </c>
      <c r="C201" s="111"/>
      <c r="D201" s="113"/>
      <c r="E201" s="115"/>
      <c r="F201" s="123"/>
      <c r="G201" s="151"/>
      <c r="H201" s="124"/>
      <c r="I201" s="151"/>
      <c r="J201" s="124"/>
      <c r="K201" s="128"/>
      <c r="L201" s="124"/>
      <c r="M201" s="128"/>
      <c r="N201" s="129"/>
      <c r="O201"/>
      <c r="P201"/>
      <c r="Q201"/>
      <c r="R201"/>
      <c r="T201"/>
      <c r="U201"/>
    </row>
    <row r="202" spans="1:21" s="12" customFormat="1" ht="18.75" customHeight="1" hidden="1" thickBot="1">
      <c r="A202" s="176"/>
      <c r="B202" s="110" t="s">
        <v>92</v>
      </c>
      <c r="C202" s="111">
        <v>2011</v>
      </c>
      <c r="D202" s="113" t="s">
        <v>4</v>
      </c>
      <c r="E202" s="115" t="s">
        <v>68</v>
      </c>
      <c r="F202" s="177"/>
      <c r="G202" s="178"/>
      <c r="H202" s="179"/>
      <c r="I202" s="178"/>
      <c r="J202" s="179"/>
      <c r="K202" s="180"/>
      <c r="L202" s="179"/>
      <c r="M202" s="180"/>
      <c r="N202" s="181"/>
      <c r="O202"/>
      <c r="P202"/>
      <c r="Q202"/>
      <c r="R202"/>
      <c r="T202"/>
      <c r="U202"/>
    </row>
    <row r="203" spans="1:21" s="12" customFormat="1" ht="18.75" customHeight="1" hidden="1">
      <c r="A203" s="169" t="s">
        <v>19</v>
      </c>
      <c r="B203" s="109" t="s">
        <v>79</v>
      </c>
      <c r="C203" s="111">
        <v>2011</v>
      </c>
      <c r="D203" s="113" t="s">
        <v>4</v>
      </c>
      <c r="E203" s="116" t="s">
        <v>60</v>
      </c>
      <c r="F203" s="117">
        <f>SUM(H203,J203,L203,N203)</f>
        <v>0</v>
      </c>
      <c r="G203" s="170"/>
      <c r="H203" s="171">
        <f aca="true" t="shared" si="21" ref="H203:H209">IF(G203="","",VLOOKUP(G203,$T$1:$U$31,2))</f>
      </c>
      <c r="I203" s="172"/>
      <c r="J203" s="171">
        <f aca="true" t="shared" si="22" ref="J203:J210">IF(I203="","",VLOOKUP(I203,$T$1:$U$31,2))</f>
      </c>
      <c r="K203" s="139"/>
      <c r="L203" s="171">
        <f>IF(K203="","",VLOOKUP(K203,$T$1:$U$31,2))</f>
      </c>
      <c r="M203" s="139"/>
      <c r="N203" s="140">
        <f>IF(M203="","",VLOOKUP(M203,$T$1:$U$31,2))</f>
      </c>
      <c r="O203"/>
      <c r="P203"/>
      <c r="Q203"/>
      <c r="R203"/>
      <c r="T203"/>
      <c r="U203"/>
    </row>
    <row r="204" spans="1:21" s="12" customFormat="1" ht="18.75" customHeight="1" hidden="1">
      <c r="A204" s="146" t="s">
        <v>20</v>
      </c>
      <c r="B204" s="110" t="s">
        <v>82</v>
      </c>
      <c r="C204" s="111">
        <v>2011</v>
      </c>
      <c r="D204" s="113" t="s">
        <v>4</v>
      </c>
      <c r="E204" s="115" t="s">
        <v>81</v>
      </c>
      <c r="F204" s="118">
        <f>SUM(H204,J204,L204,N204)</f>
        <v>0</v>
      </c>
      <c r="G204" s="150"/>
      <c r="H204" s="105">
        <f t="shared" si="21"/>
      </c>
      <c r="I204" s="149"/>
      <c r="J204" s="105">
        <f t="shared" si="22"/>
      </c>
      <c r="K204" s="125"/>
      <c r="L204" s="105">
        <f>IF(K204="","",VLOOKUP(K204,$T$1:$U$31,2))</f>
      </c>
      <c r="M204" s="127"/>
      <c r="N204" s="126">
        <f>IF(M204="","",VLOOKUP(M204,$T$1:$U$31,2))</f>
      </c>
      <c r="O204"/>
      <c r="P204"/>
      <c r="Q204"/>
      <c r="R204"/>
      <c r="T204"/>
      <c r="U204"/>
    </row>
    <row r="205" spans="1:14" ht="18.75" customHeight="1" hidden="1">
      <c r="A205" s="146" t="s">
        <v>21</v>
      </c>
      <c r="B205" s="109" t="s">
        <v>49</v>
      </c>
      <c r="C205" s="111">
        <v>2005</v>
      </c>
      <c r="D205" s="113" t="s">
        <v>4</v>
      </c>
      <c r="E205" s="115" t="s">
        <v>59</v>
      </c>
      <c r="F205" s="118">
        <f>SUM(H205,J205,L205,N205)</f>
        <v>0</v>
      </c>
      <c r="G205" s="149"/>
      <c r="H205" s="105">
        <f t="shared" si="21"/>
      </c>
      <c r="I205" s="149"/>
      <c r="J205" s="105">
        <f t="shared" si="22"/>
      </c>
      <c r="K205" s="125"/>
      <c r="L205" s="105">
        <f>IF(K205="","",VLOOKUP(K205,$T$1:$U$31,2))</f>
      </c>
      <c r="M205" s="127"/>
      <c r="N205" s="126">
        <f>IF(M205="","",VLOOKUP(M205,$T$1:$U$31,2))</f>
      </c>
    </row>
    <row r="206" spans="1:14" ht="18.75" customHeight="1" hidden="1">
      <c r="A206" s="147" t="s">
        <v>23</v>
      </c>
      <c r="B206" s="110"/>
      <c r="C206" s="111"/>
      <c r="D206" s="113"/>
      <c r="E206" s="115"/>
      <c r="F206" s="118">
        <f>SUM(H206,J206,L206,N206)</f>
        <v>0</v>
      </c>
      <c r="G206" s="149"/>
      <c r="H206" s="105">
        <f t="shared" si="21"/>
      </c>
      <c r="I206" s="149"/>
      <c r="J206" s="105">
        <f t="shared" si="22"/>
      </c>
      <c r="K206" s="127"/>
      <c r="L206" s="105">
        <f>IF(K206="","",VLOOKUP(K206,$T$1:$U$31,2))</f>
      </c>
      <c r="M206" s="125"/>
      <c r="N206" s="126">
        <f>IF(M206="","",VLOOKUP(M206,$T$1:$U$31,2))</f>
      </c>
    </row>
    <row r="207" spans="1:14" ht="18.75" customHeight="1" hidden="1" thickBot="1">
      <c r="A207" s="148" t="s">
        <v>24</v>
      </c>
      <c r="B207" s="119"/>
      <c r="C207" s="120"/>
      <c r="D207" s="121"/>
      <c r="E207" s="122"/>
      <c r="F207" s="123">
        <f>SUM(H207,J207,L207,N207)</f>
        <v>0</v>
      </c>
      <c r="G207" s="151"/>
      <c r="H207" s="124">
        <f t="shared" si="21"/>
      </c>
      <c r="I207" s="151"/>
      <c r="J207" s="124">
        <f t="shared" si="22"/>
      </c>
      <c r="K207" s="128"/>
      <c r="L207" s="124">
        <f>IF(K207="","",VLOOKUP(K207,$T$1:$U$31,2))</f>
      </c>
      <c r="M207" s="128"/>
      <c r="N207" s="129">
        <f>IF(M207="","",VLOOKUP(M207,$T$1:$U$31,2))</f>
      </c>
    </row>
    <row r="208" spans="1:14" ht="18.75" customHeight="1" hidden="1" thickTop="1">
      <c r="A208" s="93"/>
      <c r="B208" s="94"/>
      <c r="C208" s="95"/>
      <c r="D208" s="96"/>
      <c r="E208" s="97"/>
      <c r="F208" s="98"/>
      <c r="G208" s="99"/>
      <c r="H208" s="92">
        <f t="shared" si="21"/>
      </c>
      <c r="I208" s="100"/>
      <c r="J208" s="92">
        <f t="shared" si="22"/>
      </c>
      <c r="K208" s="101"/>
      <c r="L208" s="92"/>
      <c r="M208" s="101"/>
      <c r="N208" s="92"/>
    </row>
    <row r="209" spans="1:14" ht="18.75" customHeight="1" hidden="1" thickTop="1">
      <c r="A209" s="53"/>
      <c r="B209" s="46"/>
      <c r="C209" s="45"/>
      <c r="D209" s="47"/>
      <c r="E209" s="48"/>
      <c r="F209" s="16"/>
      <c r="G209" s="20"/>
      <c r="H209" s="18">
        <f t="shared" si="21"/>
      </c>
      <c r="I209" s="20"/>
      <c r="J209" s="18">
        <f t="shared" si="22"/>
      </c>
      <c r="K209" s="21"/>
      <c r="L209" s="18">
        <f>IF(K209="","",VLOOKUP(K209,$T$1:$U$31,2))</f>
      </c>
      <c r="M209" s="21"/>
      <c r="N209" s="18">
        <f>IF(M209="","",VLOOKUP(M209,$T$1:$U$31,2))</f>
      </c>
    </row>
    <row r="210" spans="1:14" ht="19.5" customHeight="1" hidden="1" thickBot="1" thickTop="1">
      <c r="A210" s="54"/>
      <c r="B210" s="79"/>
      <c r="C210" s="70"/>
      <c r="D210" s="80"/>
      <c r="E210" s="78"/>
      <c r="F210" s="17"/>
      <c r="G210" s="81"/>
      <c r="H210" s="19"/>
      <c r="I210" s="81"/>
      <c r="J210" s="19">
        <f t="shared" si="22"/>
      </c>
      <c r="K210" s="22"/>
      <c r="L210" s="19"/>
      <c r="M210" s="82"/>
      <c r="N210" s="19"/>
    </row>
    <row r="211" spans="1:17" ht="19.5" customHeight="1" thickTop="1">
      <c r="A211" s="64"/>
      <c r="B211" s="66"/>
      <c r="C211" s="67"/>
      <c r="D211" s="68"/>
      <c r="E211" s="69"/>
      <c r="F211" s="61"/>
      <c r="G211" s="59"/>
      <c r="H211" s="62"/>
      <c r="I211" s="59"/>
      <c r="J211" s="62"/>
      <c r="K211" s="30"/>
      <c r="L211" s="62"/>
      <c r="M211" s="30"/>
      <c r="N211" s="62"/>
      <c r="O211" s="1"/>
      <c r="P211" s="1"/>
      <c r="Q211" s="1"/>
    </row>
    <row r="212" spans="1:17" ht="19.5" customHeight="1">
      <c r="A212" s="64"/>
      <c r="B212" s="66"/>
      <c r="C212" s="67"/>
      <c r="D212" s="68"/>
      <c r="E212" s="69"/>
      <c r="F212" s="61"/>
      <c r="G212" s="59"/>
      <c r="H212" s="62"/>
      <c r="I212" s="59"/>
      <c r="J212" s="62"/>
      <c r="K212" s="30"/>
      <c r="L212" s="62"/>
      <c r="M212" s="30"/>
      <c r="N212" s="62"/>
      <c r="O212" s="1"/>
      <c r="P212" s="1"/>
      <c r="Q212" s="1"/>
    </row>
    <row r="213" spans="1:17" ht="19.5" customHeight="1">
      <c r="A213" s="64"/>
      <c r="B213" s="66"/>
      <c r="C213" s="67"/>
      <c r="D213" s="68"/>
      <c r="E213" s="69"/>
      <c r="F213" s="61"/>
      <c r="G213" s="59"/>
      <c r="H213" s="62"/>
      <c r="I213" s="59"/>
      <c r="J213" s="62"/>
      <c r="K213" s="30"/>
      <c r="L213" s="62"/>
      <c r="M213" s="30"/>
      <c r="N213" s="62"/>
      <c r="O213" s="1"/>
      <c r="P213" s="1"/>
      <c r="Q213" s="1"/>
    </row>
    <row r="214" spans="1:17" ht="19.5" customHeight="1">
      <c r="A214" s="64"/>
      <c r="B214" s="66"/>
      <c r="C214" s="67"/>
      <c r="D214" s="68"/>
      <c r="E214" s="69"/>
      <c r="F214" s="61"/>
      <c r="G214" s="59"/>
      <c r="H214" s="62"/>
      <c r="I214" s="59"/>
      <c r="J214" s="62"/>
      <c r="K214" s="30"/>
      <c r="L214" s="62"/>
      <c r="M214" s="30"/>
      <c r="N214" s="62"/>
      <c r="O214" s="1"/>
      <c r="P214" s="1"/>
      <c r="Q214" s="1"/>
    </row>
    <row r="215" spans="1:17" ht="19.5" customHeight="1">
      <c r="A215" s="64"/>
      <c r="B215" s="66"/>
      <c r="C215" s="67"/>
      <c r="D215" s="68"/>
      <c r="E215" s="69"/>
      <c r="F215" s="61"/>
      <c r="G215" s="59"/>
      <c r="H215" s="62"/>
      <c r="I215" s="59"/>
      <c r="J215" s="62"/>
      <c r="K215" s="30"/>
      <c r="L215" s="62"/>
      <c r="M215" s="30"/>
      <c r="N215" s="62"/>
      <c r="O215" s="1"/>
      <c r="P215" s="1"/>
      <c r="Q215" s="1"/>
    </row>
    <row r="216" spans="1:17" ht="19.5" customHeight="1">
      <c r="A216" s="64"/>
      <c r="B216" s="66"/>
      <c r="C216" s="67"/>
      <c r="D216" s="68"/>
      <c r="E216" s="69"/>
      <c r="F216" s="61"/>
      <c r="G216" s="59"/>
      <c r="H216" s="62"/>
      <c r="I216" s="59"/>
      <c r="J216" s="62"/>
      <c r="K216" s="30"/>
      <c r="L216" s="62"/>
      <c r="M216" s="30"/>
      <c r="N216" s="62"/>
      <c r="O216" s="1"/>
      <c r="P216" s="1"/>
      <c r="Q216" s="1"/>
    </row>
    <row r="217" spans="1:17" ht="19.5" customHeight="1">
      <c r="A217" s="64"/>
      <c r="B217" s="66"/>
      <c r="C217" s="67"/>
      <c r="D217" s="68"/>
      <c r="E217" s="69"/>
      <c r="F217" s="61"/>
      <c r="G217" s="59"/>
      <c r="H217" s="62"/>
      <c r="I217" s="59"/>
      <c r="J217" s="62"/>
      <c r="K217" s="30"/>
      <c r="L217" s="62"/>
      <c r="M217" s="30"/>
      <c r="N217" s="62"/>
      <c r="O217" s="1"/>
      <c r="P217" s="1"/>
      <c r="Q217" s="1"/>
    </row>
    <row r="218" spans="1:17" ht="19.5" customHeight="1">
      <c r="A218" s="64"/>
      <c r="B218" s="66"/>
      <c r="C218" s="67"/>
      <c r="D218" s="68"/>
      <c r="E218" s="69"/>
      <c r="F218" s="61"/>
      <c r="G218" s="59"/>
      <c r="H218" s="62"/>
      <c r="I218" s="59"/>
      <c r="J218" s="62"/>
      <c r="K218" s="30"/>
      <c r="L218" s="62"/>
      <c r="M218" s="30"/>
      <c r="N218" s="62"/>
      <c r="O218" s="1"/>
      <c r="P218" s="1"/>
      <c r="Q218" s="1"/>
    </row>
    <row r="219" spans="1:17" ht="19.5" customHeight="1">
      <c r="A219" s="64"/>
      <c r="B219" s="66"/>
      <c r="C219" s="67"/>
      <c r="D219" s="68"/>
      <c r="E219" s="69"/>
      <c r="F219" s="61"/>
      <c r="G219" s="59"/>
      <c r="H219" s="62"/>
      <c r="I219" s="59"/>
      <c r="J219" s="62"/>
      <c r="K219" s="30"/>
      <c r="L219" s="62"/>
      <c r="M219" s="30"/>
      <c r="N219" s="62"/>
      <c r="O219" s="1"/>
      <c r="P219" s="1"/>
      <c r="Q219" s="1"/>
    </row>
    <row r="220" spans="1:17" ht="19.5" customHeight="1">
      <c r="A220" s="64"/>
      <c r="B220" s="66"/>
      <c r="C220" s="67"/>
      <c r="D220" s="68"/>
      <c r="E220" s="69"/>
      <c r="F220" s="61"/>
      <c r="G220" s="59"/>
      <c r="H220" s="62"/>
      <c r="I220" s="59"/>
      <c r="J220" s="62"/>
      <c r="K220" s="30"/>
      <c r="L220" s="62"/>
      <c r="M220" s="30"/>
      <c r="N220" s="62"/>
      <c r="O220" s="1"/>
      <c r="P220" s="1"/>
      <c r="Q220" s="1"/>
    </row>
    <row r="221" spans="1:17" ht="19.5" customHeight="1" hidden="1">
      <c r="A221" s="64"/>
      <c r="B221" s="66"/>
      <c r="C221" s="67"/>
      <c r="D221" s="68"/>
      <c r="E221" s="69"/>
      <c r="F221" s="61"/>
      <c r="G221" s="59"/>
      <c r="H221" s="62"/>
      <c r="I221" s="59"/>
      <c r="J221" s="62"/>
      <c r="K221" s="30"/>
      <c r="L221" s="62"/>
      <c r="M221" s="30"/>
      <c r="N221" s="62"/>
      <c r="O221" s="1"/>
      <c r="P221" s="1"/>
      <c r="Q221" s="1"/>
    </row>
    <row r="222" spans="1:17" ht="39" customHeight="1" hidden="1">
      <c r="A222" s="64"/>
      <c r="B222" s="66"/>
      <c r="C222" s="67"/>
      <c r="D222" s="68"/>
      <c r="E222" s="69"/>
      <c r="F222" s="61"/>
      <c r="G222" s="59"/>
      <c r="H222" s="62"/>
      <c r="I222" s="59"/>
      <c r="J222" s="62"/>
      <c r="K222" s="30"/>
      <c r="L222" s="62"/>
      <c r="M222" s="30"/>
      <c r="N222" s="62"/>
      <c r="O222" s="1"/>
      <c r="P222" s="1"/>
      <c r="Q222" s="1"/>
    </row>
    <row r="223" spans="1:17" ht="19.5" customHeight="1" hidden="1">
      <c r="A223" s="64"/>
      <c r="B223" s="66"/>
      <c r="C223" s="67"/>
      <c r="D223" s="68"/>
      <c r="E223" s="69"/>
      <c r="F223" s="61"/>
      <c r="G223" s="59"/>
      <c r="H223" s="62"/>
      <c r="I223" s="59"/>
      <c r="J223" s="62"/>
      <c r="K223" s="30"/>
      <c r="L223" s="62"/>
      <c r="M223" s="30"/>
      <c r="N223" s="62"/>
      <c r="O223" s="1"/>
      <c r="P223" s="1"/>
      <c r="Q223" s="1"/>
    </row>
    <row r="224" spans="1:17" ht="19.5" customHeight="1">
      <c r="A224" s="64"/>
      <c r="B224" s="66"/>
      <c r="C224" s="67"/>
      <c r="D224" s="68"/>
      <c r="E224" s="69"/>
      <c r="F224" s="61"/>
      <c r="G224" s="59"/>
      <c r="H224" s="62"/>
      <c r="I224" s="59"/>
      <c r="J224" s="62"/>
      <c r="K224" s="30"/>
      <c r="L224" s="62"/>
      <c r="M224" s="30"/>
      <c r="N224" s="62"/>
      <c r="O224" s="1"/>
      <c r="P224" s="1"/>
      <c r="Q224" s="1"/>
    </row>
    <row r="225" spans="1:17" ht="19.5" customHeight="1" hidden="1">
      <c r="A225" s="64"/>
      <c r="B225" s="66"/>
      <c r="C225" s="67"/>
      <c r="D225" s="68"/>
      <c r="E225" s="69"/>
      <c r="F225" s="61"/>
      <c r="G225" s="59"/>
      <c r="H225" s="62"/>
      <c r="I225" s="59"/>
      <c r="J225" s="62"/>
      <c r="K225" s="30"/>
      <c r="L225" s="62"/>
      <c r="M225" s="30"/>
      <c r="N225" s="62"/>
      <c r="O225" s="1"/>
      <c r="P225" s="1"/>
      <c r="Q225" s="1"/>
    </row>
    <row r="226" spans="1:17" ht="19.5" customHeight="1" hidden="1">
      <c r="A226" s="64"/>
      <c r="B226" s="66"/>
      <c r="C226" s="67"/>
      <c r="D226" s="68"/>
      <c r="E226" s="69"/>
      <c r="F226" s="61"/>
      <c r="G226" s="59"/>
      <c r="H226" s="62"/>
      <c r="I226" s="59"/>
      <c r="J226" s="62"/>
      <c r="K226" s="30"/>
      <c r="L226" s="62"/>
      <c r="M226" s="30"/>
      <c r="N226" s="62"/>
      <c r="O226" s="1"/>
      <c r="P226" s="1"/>
      <c r="Q226" s="1"/>
    </row>
    <row r="227" spans="1:17" ht="19.5" customHeight="1">
      <c r="A227" s="64"/>
      <c r="B227" s="66"/>
      <c r="C227" s="67"/>
      <c r="D227" s="68"/>
      <c r="E227" s="69"/>
      <c r="F227" s="61"/>
      <c r="G227" s="59"/>
      <c r="H227" s="62"/>
      <c r="I227" s="59"/>
      <c r="J227" s="62"/>
      <c r="K227" s="30"/>
      <c r="L227" s="62"/>
      <c r="M227" s="30"/>
      <c r="N227" s="62"/>
      <c r="O227" s="1"/>
      <c r="P227" s="1"/>
      <c r="Q227" s="1"/>
    </row>
    <row r="228" spans="1:17" ht="19.5" customHeight="1" hidden="1">
      <c r="A228" s="64"/>
      <c r="B228" s="66"/>
      <c r="C228" s="67"/>
      <c r="D228" s="68"/>
      <c r="E228" s="69"/>
      <c r="F228" s="61"/>
      <c r="G228" s="59"/>
      <c r="H228" s="62"/>
      <c r="I228" s="59"/>
      <c r="J228" s="62"/>
      <c r="K228" s="30"/>
      <c r="L228" s="62"/>
      <c r="M228" s="30"/>
      <c r="N228" s="62"/>
      <c r="O228" s="1"/>
      <c r="P228" s="1"/>
      <c r="Q228" s="1"/>
    </row>
    <row r="229" spans="1:17" ht="19.5" customHeight="1" hidden="1">
      <c r="A229" s="64"/>
      <c r="B229" s="66"/>
      <c r="C229" s="67"/>
      <c r="D229" s="68"/>
      <c r="E229" s="69"/>
      <c r="F229" s="61"/>
      <c r="G229" s="59"/>
      <c r="H229" s="62"/>
      <c r="I229" s="59"/>
      <c r="J229" s="62"/>
      <c r="K229" s="30"/>
      <c r="L229" s="62"/>
      <c r="M229" s="30"/>
      <c r="N229" s="62"/>
      <c r="O229" s="1"/>
      <c r="P229" s="1"/>
      <c r="Q229" s="1"/>
    </row>
    <row r="230" spans="1:17" ht="16.5" customHeight="1">
      <c r="A230" s="64"/>
      <c r="B230" s="66"/>
      <c r="C230" s="67"/>
      <c r="D230" s="68"/>
      <c r="E230" s="69"/>
      <c r="F230" s="61"/>
      <c r="G230" s="59"/>
      <c r="H230" s="62"/>
      <c r="I230" s="59"/>
      <c r="J230" s="62"/>
      <c r="K230" s="30"/>
      <c r="L230" s="62"/>
      <c r="M230" s="30"/>
      <c r="N230" s="62"/>
      <c r="O230" s="1"/>
      <c r="P230" s="1"/>
      <c r="Q230" s="1"/>
    </row>
    <row r="231" spans="1:17" ht="18" hidden="1">
      <c r="A231" s="64"/>
      <c r="B231" s="66"/>
      <c r="C231" s="67"/>
      <c r="D231" s="68"/>
      <c r="E231" s="69"/>
      <c r="F231" s="61"/>
      <c r="G231" s="59"/>
      <c r="H231" s="62"/>
      <c r="I231" s="59"/>
      <c r="J231" s="62"/>
      <c r="K231" s="30"/>
      <c r="L231" s="62"/>
      <c r="M231" s="30"/>
      <c r="N231" s="62"/>
      <c r="O231" s="1"/>
      <c r="P231" s="1"/>
      <c r="Q231" s="1"/>
    </row>
    <row r="232" spans="1:17" ht="2.25" customHeight="1" hidden="1">
      <c r="A232" s="64"/>
      <c r="B232" s="66"/>
      <c r="C232" s="67"/>
      <c r="D232" s="68"/>
      <c r="E232" s="69"/>
      <c r="F232" s="61"/>
      <c r="G232" s="59"/>
      <c r="H232" s="62"/>
      <c r="I232" s="59"/>
      <c r="J232" s="62"/>
      <c r="K232" s="30"/>
      <c r="L232" s="62"/>
      <c r="M232" s="30"/>
      <c r="N232" s="62"/>
      <c r="O232" s="1"/>
      <c r="P232" s="1"/>
      <c r="Q232" s="1"/>
    </row>
    <row r="233" spans="1:17" ht="18" hidden="1">
      <c r="A233" s="64"/>
      <c r="B233" s="66"/>
      <c r="C233" s="67"/>
      <c r="D233" s="68"/>
      <c r="E233" s="69"/>
      <c r="F233" s="61"/>
      <c r="G233" s="59"/>
      <c r="H233" s="62"/>
      <c r="I233" s="59"/>
      <c r="J233" s="62"/>
      <c r="K233" s="30"/>
      <c r="L233" s="62"/>
      <c r="M233" s="30"/>
      <c r="N233" s="62"/>
      <c r="O233" s="1"/>
      <c r="P233" s="1"/>
      <c r="Q233" s="1"/>
    </row>
    <row r="234" spans="1:17" ht="18" hidden="1">
      <c r="A234" s="64"/>
      <c r="B234" s="66"/>
      <c r="C234" s="67"/>
      <c r="D234" s="68"/>
      <c r="E234" s="69"/>
      <c r="F234" s="61"/>
      <c r="G234" s="59"/>
      <c r="H234" s="62"/>
      <c r="I234" s="59"/>
      <c r="J234" s="62"/>
      <c r="K234" s="30"/>
      <c r="L234" s="62"/>
      <c r="M234" s="30"/>
      <c r="N234" s="62"/>
      <c r="O234" s="1"/>
      <c r="P234" s="1"/>
      <c r="Q234" s="1"/>
    </row>
    <row r="235" spans="1:17" ht="18" hidden="1">
      <c r="A235" s="64"/>
      <c r="B235" s="66"/>
      <c r="C235" s="67"/>
      <c r="D235" s="68"/>
      <c r="E235" s="69"/>
      <c r="F235" s="61"/>
      <c r="G235" s="59"/>
      <c r="H235" s="62"/>
      <c r="I235" s="59"/>
      <c r="J235" s="62"/>
      <c r="K235" s="30"/>
      <c r="L235" s="62"/>
      <c r="M235" s="30"/>
      <c r="N235" s="62"/>
      <c r="O235" s="1"/>
      <c r="P235" s="1"/>
      <c r="Q235" s="1"/>
    </row>
    <row r="236" spans="1:17" ht="18" hidden="1">
      <c r="A236" s="64"/>
      <c r="B236" s="66"/>
      <c r="C236" s="67"/>
      <c r="D236" s="68"/>
      <c r="E236" s="69"/>
      <c r="F236" s="61"/>
      <c r="G236" s="59"/>
      <c r="H236" s="62"/>
      <c r="I236" s="59"/>
      <c r="J236" s="62"/>
      <c r="K236" s="30"/>
      <c r="L236" s="62"/>
      <c r="M236" s="30"/>
      <c r="N236" s="62"/>
      <c r="O236" s="1"/>
      <c r="P236" s="1"/>
      <c r="Q236" s="1"/>
    </row>
    <row r="237" spans="1:17" ht="18" hidden="1">
      <c r="A237" s="64"/>
      <c r="B237" s="66"/>
      <c r="C237" s="67"/>
      <c r="D237" s="68"/>
      <c r="E237" s="69"/>
      <c r="F237" s="61"/>
      <c r="G237" s="59"/>
      <c r="H237" s="62"/>
      <c r="I237" s="59"/>
      <c r="J237" s="62"/>
      <c r="K237" s="30"/>
      <c r="L237" s="62"/>
      <c r="M237" s="30"/>
      <c r="N237" s="62"/>
      <c r="O237" s="1"/>
      <c r="P237" s="1"/>
      <c r="Q237" s="1"/>
    </row>
    <row r="238" spans="1:17" ht="18" hidden="1">
      <c r="A238" s="64"/>
      <c r="B238" s="66"/>
      <c r="C238" s="67"/>
      <c r="D238" s="68"/>
      <c r="E238" s="69"/>
      <c r="F238" s="61"/>
      <c r="G238" s="59"/>
      <c r="H238" s="62"/>
      <c r="I238" s="59"/>
      <c r="J238" s="62"/>
      <c r="K238" s="30"/>
      <c r="L238" s="62"/>
      <c r="M238" s="30"/>
      <c r="N238" s="62"/>
      <c r="O238" s="1"/>
      <c r="P238" s="1"/>
      <c r="Q238" s="1"/>
    </row>
    <row r="239" spans="1:17" ht="18" hidden="1">
      <c r="A239" s="64"/>
      <c r="B239" s="66"/>
      <c r="C239" s="67"/>
      <c r="D239" s="68"/>
      <c r="E239" s="69"/>
      <c r="F239" s="61"/>
      <c r="G239" s="59"/>
      <c r="H239" s="62"/>
      <c r="I239" s="59"/>
      <c r="J239" s="62"/>
      <c r="K239" s="30"/>
      <c r="L239" s="62"/>
      <c r="M239" s="30"/>
      <c r="N239" s="62"/>
      <c r="O239" s="1"/>
      <c r="P239" s="1"/>
      <c r="Q239" s="1"/>
    </row>
    <row r="240" spans="1:17" ht="18" customHeight="1">
      <c r="A240" s="64"/>
      <c r="B240" s="66"/>
      <c r="C240" s="67"/>
      <c r="D240" s="68"/>
      <c r="E240" s="69"/>
      <c r="F240" s="61"/>
      <c r="G240" s="59"/>
      <c r="H240" s="62"/>
      <c r="I240" s="59"/>
      <c r="J240" s="62"/>
      <c r="K240" s="30"/>
      <c r="L240" s="62"/>
      <c r="M240" s="30"/>
      <c r="N240" s="62"/>
      <c r="O240" s="1"/>
      <c r="P240" s="1"/>
      <c r="Q240" s="1"/>
    </row>
    <row r="241" spans="1:17" ht="18" customHeight="1">
      <c r="A241" s="64"/>
      <c r="B241" s="66"/>
      <c r="C241" s="67"/>
      <c r="D241" s="68"/>
      <c r="E241" s="69"/>
      <c r="F241" s="61"/>
      <c r="G241" s="59"/>
      <c r="H241" s="62"/>
      <c r="I241" s="59"/>
      <c r="J241" s="62"/>
      <c r="K241" s="30"/>
      <c r="L241" s="62"/>
      <c r="M241" s="30"/>
      <c r="N241" s="62"/>
      <c r="O241" s="1"/>
      <c r="P241" s="1"/>
      <c r="Q241" s="1"/>
    </row>
    <row r="242" spans="1:17" ht="18" customHeight="1">
      <c r="A242" s="64"/>
      <c r="B242" s="66"/>
      <c r="C242" s="67"/>
      <c r="D242" s="68"/>
      <c r="E242" s="69"/>
      <c r="F242" s="61"/>
      <c r="G242" s="59"/>
      <c r="H242" s="62"/>
      <c r="I242" s="59"/>
      <c r="J242" s="62"/>
      <c r="K242" s="30"/>
      <c r="L242" s="62"/>
      <c r="M242" s="30"/>
      <c r="N242" s="62"/>
      <c r="O242" s="1"/>
      <c r="P242" s="1"/>
      <c r="Q242" s="1"/>
    </row>
    <row r="243" spans="1:17" ht="18" customHeight="1">
      <c r="A243" s="64"/>
      <c r="B243" s="66"/>
      <c r="C243" s="67"/>
      <c r="D243" s="68"/>
      <c r="E243" s="69"/>
      <c r="F243" s="61"/>
      <c r="G243" s="59"/>
      <c r="H243" s="62"/>
      <c r="I243" s="59"/>
      <c r="J243" s="62"/>
      <c r="K243" s="30"/>
      <c r="L243" s="62"/>
      <c r="M243" s="30"/>
      <c r="N243" s="62"/>
      <c r="O243" s="1"/>
      <c r="P243" s="1"/>
      <c r="Q243" s="1"/>
    </row>
    <row r="244" spans="1:17" ht="18" customHeight="1">
      <c r="A244" s="64"/>
      <c r="B244" s="66"/>
      <c r="C244" s="67"/>
      <c r="D244" s="68"/>
      <c r="E244" s="69"/>
      <c r="F244" s="61"/>
      <c r="G244" s="59"/>
      <c r="H244" s="62"/>
      <c r="I244" s="59"/>
      <c r="J244" s="62"/>
      <c r="K244" s="30"/>
      <c r="L244" s="62"/>
      <c r="M244" s="30"/>
      <c r="N244" s="62"/>
      <c r="O244" s="1"/>
      <c r="P244" s="1"/>
      <c r="Q244" s="1"/>
    </row>
    <row r="245" spans="1:17" ht="18" customHeight="1">
      <c r="A245" s="64"/>
      <c r="B245" s="66"/>
      <c r="C245" s="67"/>
      <c r="D245" s="68"/>
      <c r="E245" s="69"/>
      <c r="F245" s="61"/>
      <c r="G245" s="59"/>
      <c r="H245" s="62"/>
      <c r="I245" s="59"/>
      <c r="J245" s="62"/>
      <c r="K245" s="30"/>
      <c r="L245" s="62"/>
      <c r="M245" s="30"/>
      <c r="N245" s="62"/>
      <c r="O245" s="1"/>
      <c r="P245" s="1"/>
      <c r="Q245" s="1"/>
    </row>
    <row r="246" spans="1:17" ht="17.25" customHeight="1">
      <c r="A246" s="64"/>
      <c r="B246" s="66"/>
      <c r="C246" s="67"/>
      <c r="D246" s="68"/>
      <c r="E246" s="69"/>
      <c r="F246" s="61"/>
      <c r="G246" s="59"/>
      <c r="H246" s="62"/>
      <c r="I246" s="59"/>
      <c r="J246" s="62"/>
      <c r="K246" s="30"/>
      <c r="L246" s="62"/>
      <c r="M246" s="30"/>
      <c r="N246" s="62"/>
      <c r="O246" s="1"/>
      <c r="P246" s="1"/>
      <c r="Q246" s="1"/>
    </row>
    <row r="247" spans="1:17" ht="15" customHeight="1">
      <c r="A247" s="64"/>
      <c r="B247" s="49"/>
      <c r="C247" s="63"/>
      <c r="D247" s="38"/>
      <c r="E247" s="65"/>
      <c r="F247" s="61">
        <f>SUM(H247,J247,L247,N247)</f>
        <v>0</v>
      </c>
      <c r="G247" s="59"/>
      <c r="H247" s="62">
        <f>IF(G247="","",VLOOKUP(G247,$T$1:$U$31,2))</f>
      </c>
      <c r="I247" s="59"/>
      <c r="J247" s="62">
        <f>IF(I247="","",VLOOKUP(I247,$T$1:$U$31,2))</f>
      </c>
      <c r="K247" s="30"/>
      <c r="L247" s="62">
        <f>IF(K247="","",VLOOKUP(K247,$T$1:$U$31,2))</f>
      </c>
      <c r="M247" s="30"/>
      <c r="N247" s="62">
        <f>IF(M247="","",VLOOKUP(M247,$T$1:$U$31,2))</f>
      </c>
      <c r="O247" s="1"/>
      <c r="P247" s="1"/>
      <c r="Q247" s="1"/>
    </row>
    <row r="248" spans="1:14" ht="19.5" customHeight="1">
      <c r="A248" s="131" t="s">
        <v>133</v>
      </c>
      <c r="B248" s="23"/>
      <c r="C248" s="40"/>
      <c r="D248" s="24"/>
      <c r="E248" s="23"/>
      <c r="F248" s="23"/>
      <c r="G248" s="23"/>
      <c r="H248" s="23"/>
      <c r="I248" s="23"/>
      <c r="J248" s="23"/>
      <c r="K248" s="23"/>
      <c r="L248" s="23"/>
      <c r="M248" s="23"/>
      <c r="N248" s="23"/>
    </row>
    <row r="249" spans="1:14" ht="17.25" customHeight="1">
      <c r="A249" s="23"/>
      <c r="B249" s="23"/>
      <c r="C249" s="40"/>
      <c r="D249" s="24"/>
      <c r="E249" s="23"/>
      <c r="F249" s="23"/>
      <c r="G249" s="23"/>
      <c r="H249" s="23"/>
      <c r="I249" s="23"/>
      <c r="J249" s="23"/>
      <c r="K249" s="23"/>
      <c r="L249" s="23"/>
      <c r="M249" s="23"/>
      <c r="N249" s="23"/>
    </row>
    <row r="250" spans="1:14" ht="19.5" customHeight="1">
      <c r="A250" s="556" t="s">
        <v>0</v>
      </c>
      <c r="B250" s="558" t="s">
        <v>56</v>
      </c>
      <c r="C250" s="560" t="s">
        <v>58</v>
      </c>
      <c r="D250" s="562" t="s">
        <v>51</v>
      </c>
      <c r="E250" s="558" t="s">
        <v>57</v>
      </c>
      <c r="F250" s="564" t="s">
        <v>27</v>
      </c>
      <c r="G250" s="566" t="s">
        <v>1</v>
      </c>
      <c r="H250" s="567"/>
      <c r="I250" s="566" t="s">
        <v>219</v>
      </c>
      <c r="J250" s="567"/>
      <c r="K250" s="566" t="s">
        <v>67</v>
      </c>
      <c r="L250" s="567"/>
      <c r="M250" s="566" t="s">
        <v>220</v>
      </c>
      <c r="N250" s="567"/>
    </row>
    <row r="251" spans="1:16" ht="19.5" customHeight="1" thickBot="1">
      <c r="A251" s="557"/>
      <c r="B251" s="559"/>
      <c r="C251" s="561"/>
      <c r="D251" s="563"/>
      <c r="E251" s="559"/>
      <c r="F251" s="565"/>
      <c r="G251" s="143" t="s">
        <v>2</v>
      </c>
      <c r="H251" s="144" t="s">
        <v>55</v>
      </c>
      <c r="I251" s="143" t="s">
        <v>0</v>
      </c>
      <c r="J251" s="144" t="s">
        <v>55</v>
      </c>
      <c r="K251" s="143" t="s">
        <v>0</v>
      </c>
      <c r="L251" s="144" t="s">
        <v>55</v>
      </c>
      <c r="M251" s="144" t="s">
        <v>0</v>
      </c>
      <c r="N251" s="145" t="s">
        <v>55</v>
      </c>
      <c r="P251" s="5"/>
    </row>
    <row r="252" spans="1:16" ht="19.5" customHeight="1">
      <c r="A252" s="372" t="s">
        <v>8</v>
      </c>
      <c r="B252" s="373" t="s">
        <v>189</v>
      </c>
      <c r="C252" s="374">
        <v>2011</v>
      </c>
      <c r="D252" s="375" t="s">
        <v>4</v>
      </c>
      <c r="E252" s="376" t="s">
        <v>69</v>
      </c>
      <c r="F252" s="377">
        <f aca="true" t="shared" si="23" ref="F252:F277">SUM(H252,J252,L252,N252)</f>
        <v>300</v>
      </c>
      <c r="G252" s="378">
        <v>1</v>
      </c>
      <c r="H252" s="379">
        <f aca="true" t="shared" si="24" ref="H252:H277">IF(G252="","",VLOOKUP(G252,$T$1:$U$31,2))</f>
        <v>100</v>
      </c>
      <c r="I252" s="378">
        <v>1</v>
      </c>
      <c r="J252" s="379">
        <f aca="true" t="shared" si="25" ref="J252:J277">IF(I252="","",VLOOKUP(I252,$T$1:$U$31,2))</f>
        <v>100</v>
      </c>
      <c r="K252" s="380">
        <v>1</v>
      </c>
      <c r="L252" s="381">
        <f aca="true" t="shared" si="26" ref="L252:L277">IF(K252="","",VLOOKUP(K252,$T$1:$U$31,2))</f>
        <v>100</v>
      </c>
      <c r="M252" s="382"/>
      <c r="N252" s="383">
        <f aca="true" t="shared" si="27" ref="N252:N277">IF(M252="","",VLOOKUP(M252,$T$1:$U$31,2))</f>
      </c>
      <c r="P252" s="5"/>
    </row>
    <row r="253" spans="1:16" ht="19.5" customHeight="1">
      <c r="A253" s="335" t="s">
        <v>9</v>
      </c>
      <c r="B253" s="267" t="s">
        <v>100</v>
      </c>
      <c r="C253" s="333">
        <v>2011</v>
      </c>
      <c r="D253" s="334" t="s">
        <v>22</v>
      </c>
      <c r="E253" s="418" t="s">
        <v>98</v>
      </c>
      <c r="F253" s="271">
        <f t="shared" si="23"/>
        <v>210</v>
      </c>
      <c r="G253" s="275">
        <v>4</v>
      </c>
      <c r="H253" s="272">
        <f t="shared" si="24"/>
        <v>50</v>
      </c>
      <c r="I253" s="275">
        <v>2</v>
      </c>
      <c r="J253" s="272">
        <f t="shared" si="25"/>
        <v>80</v>
      </c>
      <c r="K253" s="276">
        <v>2</v>
      </c>
      <c r="L253" s="278">
        <f t="shared" si="26"/>
        <v>80</v>
      </c>
      <c r="M253" s="279"/>
      <c r="N253" s="277">
        <f t="shared" si="27"/>
      </c>
      <c r="P253" s="5"/>
    </row>
    <row r="254" spans="1:16" ht="19.5" customHeight="1">
      <c r="A254" s="273" t="s">
        <v>10</v>
      </c>
      <c r="B254" s="267" t="s">
        <v>193</v>
      </c>
      <c r="C254" s="333">
        <v>2012</v>
      </c>
      <c r="D254" s="334" t="s">
        <v>4</v>
      </c>
      <c r="E254" s="419" t="s">
        <v>64</v>
      </c>
      <c r="F254" s="420">
        <f t="shared" si="23"/>
        <v>135</v>
      </c>
      <c r="G254" s="275">
        <v>5</v>
      </c>
      <c r="H254" s="272">
        <f t="shared" si="24"/>
        <v>45</v>
      </c>
      <c r="I254" s="275">
        <v>4</v>
      </c>
      <c r="J254" s="272">
        <f t="shared" si="25"/>
        <v>50</v>
      </c>
      <c r="K254" s="276">
        <v>6</v>
      </c>
      <c r="L254" s="278">
        <f t="shared" si="26"/>
        <v>40</v>
      </c>
      <c r="M254" s="279"/>
      <c r="N254" s="277">
        <f t="shared" si="27"/>
      </c>
      <c r="P254" s="5"/>
    </row>
    <row r="255" spans="1:16" ht="19.5" customHeight="1">
      <c r="A255" s="274" t="s">
        <v>11</v>
      </c>
      <c r="B255" s="267" t="s">
        <v>197</v>
      </c>
      <c r="C255" s="333">
        <v>2012</v>
      </c>
      <c r="D255" s="269" t="s">
        <v>5</v>
      </c>
      <c r="E255" s="385" t="s">
        <v>32</v>
      </c>
      <c r="F255" s="271">
        <f t="shared" si="23"/>
        <v>122</v>
      </c>
      <c r="G255" s="275">
        <v>10</v>
      </c>
      <c r="H255" s="272">
        <f t="shared" si="24"/>
        <v>26</v>
      </c>
      <c r="I255" s="275">
        <v>3</v>
      </c>
      <c r="J255" s="272">
        <f t="shared" si="25"/>
        <v>60</v>
      </c>
      <c r="K255" s="276">
        <v>7</v>
      </c>
      <c r="L255" s="278">
        <f t="shared" si="26"/>
        <v>36</v>
      </c>
      <c r="M255" s="279"/>
      <c r="N255" s="277">
        <f t="shared" si="27"/>
      </c>
      <c r="P255" s="5"/>
    </row>
    <row r="256" spans="1:16" ht="19.5" customHeight="1">
      <c r="A256" s="274" t="s">
        <v>12</v>
      </c>
      <c r="B256" s="267" t="s">
        <v>192</v>
      </c>
      <c r="C256" s="333">
        <v>2011</v>
      </c>
      <c r="D256" s="334" t="s">
        <v>5</v>
      </c>
      <c r="E256" s="384" t="s">
        <v>32</v>
      </c>
      <c r="F256" s="271">
        <f t="shared" si="23"/>
        <v>120</v>
      </c>
      <c r="G256" s="275">
        <v>3</v>
      </c>
      <c r="H256" s="272">
        <f t="shared" si="24"/>
        <v>60</v>
      </c>
      <c r="I256" s="275"/>
      <c r="J256" s="272">
        <f t="shared" si="25"/>
      </c>
      <c r="K256" s="276">
        <v>3</v>
      </c>
      <c r="L256" s="278">
        <f t="shared" si="26"/>
        <v>60</v>
      </c>
      <c r="M256" s="279"/>
      <c r="N256" s="277">
        <f t="shared" si="27"/>
      </c>
      <c r="P256" s="5"/>
    </row>
    <row r="257" spans="1:16" ht="19.5" customHeight="1">
      <c r="A257" s="274" t="s">
        <v>13</v>
      </c>
      <c r="B257" s="267" t="s">
        <v>102</v>
      </c>
      <c r="C257" s="268">
        <v>2011</v>
      </c>
      <c r="D257" s="269" t="s">
        <v>4</v>
      </c>
      <c r="E257" s="270" t="s">
        <v>94</v>
      </c>
      <c r="F257" s="271">
        <f t="shared" si="23"/>
        <v>80</v>
      </c>
      <c r="G257" s="275">
        <v>2</v>
      </c>
      <c r="H257" s="272">
        <f t="shared" si="24"/>
        <v>80</v>
      </c>
      <c r="I257" s="275"/>
      <c r="J257" s="272">
        <f t="shared" si="25"/>
      </c>
      <c r="K257" s="276"/>
      <c r="L257" s="278">
        <f t="shared" si="26"/>
      </c>
      <c r="M257" s="279"/>
      <c r="N257" s="277">
        <f t="shared" si="27"/>
      </c>
      <c r="P257" s="5"/>
    </row>
    <row r="258" spans="1:16" ht="19.5" customHeight="1">
      <c r="A258" s="274" t="s">
        <v>14</v>
      </c>
      <c r="B258" s="267" t="s">
        <v>194</v>
      </c>
      <c r="C258" s="268">
        <v>2011</v>
      </c>
      <c r="D258" s="269" t="s">
        <v>4</v>
      </c>
      <c r="E258" s="270" t="s">
        <v>64</v>
      </c>
      <c r="F258" s="271">
        <f t="shared" si="23"/>
        <v>80</v>
      </c>
      <c r="G258" s="275">
        <v>6</v>
      </c>
      <c r="H258" s="272">
        <f t="shared" si="24"/>
        <v>40</v>
      </c>
      <c r="I258" s="275">
        <v>6</v>
      </c>
      <c r="J258" s="272">
        <f t="shared" si="25"/>
        <v>40</v>
      </c>
      <c r="K258" s="276"/>
      <c r="L258" s="278">
        <f t="shared" si="26"/>
      </c>
      <c r="M258" s="279"/>
      <c r="N258" s="277">
        <f t="shared" si="27"/>
      </c>
      <c r="P258" s="5"/>
    </row>
    <row r="259" spans="1:16" ht="19.5" customHeight="1">
      <c r="A259" s="274" t="s">
        <v>15</v>
      </c>
      <c r="B259" s="267" t="s">
        <v>196</v>
      </c>
      <c r="C259" s="268">
        <v>2011</v>
      </c>
      <c r="D259" s="269" t="s">
        <v>5</v>
      </c>
      <c r="E259" s="270" t="s">
        <v>7</v>
      </c>
      <c r="F259" s="271">
        <f t="shared" si="23"/>
        <v>74</v>
      </c>
      <c r="G259" s="275">
        <v>9</v>
      </c>
      <c r="H259" s="272">
        <f t="shared" si="24"/>
        <v>29</v>
      </c>
      <c r="I259" s="275"/>
      <c r="J259" s="272">
        <f t="shared" si="25"/>
      </c>
      <c r="K259" s="276">
        <v>5</v>
      </c>
      <c r="L259" s="278">
        <f t="shared" si="26"/>
        <v>45</v>
      </c>
      <c r="M259" s="279"/>
      <c r="N259" s="277">
        <f t="shared" si="27"/>
      </c>
      <c r="P259" s="5"/>
    </row>
    <row r="260" spans="1:16" ht="19.5" customHeight="1">
      <c r="A260" s="274" t="s">
        <v>16</v>
      </c>
      <c r="B260" s="267" t="s">
        <v>231</v>
      </c>
      <c r="C260" s="333">
        <v>2012</v>
      </c>
      <c r="D260" s="334" t="s">
        <v>5</v>
      </c>
      <c r="E260" s="418" t="s">
        <v>6</v>
      </c>
      <c r="F260" s="271">
        <f t="shared" si="23"/>
        <v>69</v>
      </c>
      <c r="G260" s="275">
        <v>11</v>
      </c>
      <c r="H260" s="272">
        <f t="shared" si="24"/>
        <v>24</v>
      </c>
      <c r="I260" s="275">
        <v>5</v>
      </c>
      <c r="J260" s="272">
        <f t="shared" si="25"/>
        <v>45</v>
      </c>
      <c r="K260" s="276"/>
      <c r="L260" s="278">
        <f t="shared" si="26"/>
      </c>
      <c r="M260" s="279"/>
      <c r="N260" s="277">
        <f t="shared" si="27"/>
      </c>
      <c r="P260" s="5"/>
    </row>
    <row r="261" spans="1:16" ht="18" customHeight="1" hidden="1">
      <c r="A261" s="274" t="s">
        <v>17</v>
      </c>
      <c r="B261" s="267" t="s">
        <v>100</v>
      </c>
      <c r="C261" s="333">
        <v>2011</v>
      </c>
      <c r="D261" s="334" t="s">
        <v>22</v>
      </c>
      <c r="E261" s="418" t="s">
        <v>98</v>
      </c>
      <c r="F261" s="271">
        <f t="shared" si="23"/>
        <v>0</v>
      </c>
      <c r="G261" s="275"/>
      <c r="H261" s="272">
        <f t="shared" si="24"/>
      </c>
      <c r="I261" s="275"/>
      <c r="J261" s="272">
        <f t="shared" si="25"/>
      </c>
      <c r="K261" s="276"/>
      <c r="L261" s="278">
        <f t="shared" si="26"/>
      </c>
      <c r="M261" s="279"/>
      <c r="N261" s="277">
        <f t="shared" si="27"/>
      </c>
      <c r="P261" s="5"/>
    </row>
    <row r="262" spans="1:16" ht="18" customHeight="1" hidden="1">
      <c r="A262" s="274" t="s">
        <v>18</v>
      </c>
      <c r="B262" s="267" t="s">
        <v>91</v>
      </c>
      <c r="C262" s="333">
        <v>2011</v>
      </c>
      <c r="D262" s="334" t="s">
        <v>5</v>
      </c>
      <c r="E262" s="419" t="s">
        <v>6</v>
      </c>
      <c r="F262" s="271">
        <f t="shared" si="23"/>
        <v>0</v>
      </c>
      <c r="G262" s="275"/>
      <c r="H262" s="272">
        <f t="shared" si="24"/>
      </c>
      <c r="I262" s="275"/>
      <c r="J262" s="272">
        <f t="shared" si="25"/>
      </c>
      <c r="K262" s="276"/>
      <c r="L262" s="278">
        <f t="shared" si="26"/>
      </c>
      <c r="M262" s="279"/>
      <c r="N262" s="277">
        <f t="shared" si="27"/>
      </c>
      <c r="P262" s="5"/>
    </row>
    <row r="263" spans="1:16" ht="18" customHeight="1" hidden="1">
      <c r="A263" s="274" t="s">
        <v>19</v>
      </c>
      <c r="B263" s="267" t="s">
        <v>102</v>
      </c>
      <c r="C263" s="333">
        <v>2011</v>
      </c>
      <c r="D263" s="269" t="s">
        <v>4</v>
      </c>
      <c r="E263" s="385" t="s">
        <v>94</v>
      </c>
      <c r="F263" s="271">
        <f t="shared" si="23"/>
        <v>0</v>
      </c>
      <c r="G263" s="275"/>
      <c r="H263" s="272">
        <f t="shared" si="24"/>
      </c>
      <c r="I263" s="275"/>
      <c r="J263" s="272">
        <f t="shared" si="25"/>
      </c>
      <c r="K263" s="276"/>
      <c r="L263" s="278">
        <f t="shared" si="26"/>
      </c>
      <c r="M263" s="279"/>
      <c r="N263" s="277">
        <f t="shared" si="27"/>
      </c>
      <c r="P263" s="5"/>
    </row>
    <row r="264" spans="1:16" ht="18" hidden="1">
      <c r="A264" s="274" t="s">
        <v>20</v>
      </c>
      <c r="B264" s="267" t="s">
        <v>109</v>
      </c>
      <c r="C264" s="333">
        <v>2011</v>
      </c>
      <c r="D264" s="269" t="s">
        <v>4</v>
      </c>
      <c r="E264" s="385" t="s">
        <v>81</v>
      </c>
      <c r="F264" s="271">
        <f t="shared" si="23"/>
        <v>0</v>
      </c>
      <c r="G264" s="275"/>
      <c r="H264" s="272">
        <f t="shared" si="24"/>
      </c>
      <c r="I264" s="275"/>
      <c r="J264" s="272">
        <f t="shared" si="25"/>
      </c>
      <c r="K264" s="276"/>
      <c r="L264" s="278">
        <f t="shared" si="26"/>
      </c>
      <c r="M264" s="279"/>
      <c r="N264" s="277">
        <f t="shared" si="27"/>
      </c>
      <c r="P264" s="5"/>
    </row>
    <row r="265" spans="1:16" ht="18" hidden="1">
      <c r="A265" s="274" t="s">
        <v>21</v>
      </c>
      <c r="B265" s="267" t="s">
        <v>99</v>
      </c>
      <c r="C265" s="333">
        <v>2011</v>
      </c>
      <c r="D265" s="334" t="s">
        <v>4</v>
      </c>
      <c r="E265" s="384" t="s">
        <v>64</v>
      </c>
      <c r="F265" s="271">
        <f t="shared" si="23"/>
        <v>0</v>
      </c>
      <c r="G265" s="275"/>
      <c r="H265" s="272">
        <f t="shared" si="24"/>
      </c>
      <c r="I265" s="275"/>
      <c r="J265" s="272">
        <f t="shared" si="25"/>
      </c>
      <c r="K265" s="276"/>
      <c r="L265" s="278">
        <f t="shared" si="26"/>
      </c>
      <c r="M265" s="279"/>
      <c r="N265" s="277">
        <f t="shared" si="27"/>
      </c>
      <c r="P265" s="5"/>
    </row>
    <row r="266" spans="1:16" ht="18" hidden="1">
      <c r="A266" s="274" t="s">
        <v>23</v>
      </c>
      <c r="B266" s="267" t="s">
        <v>103</v>
      </c>
      <c r="C266" s="333">
        <v>2011</v>
      </c>
      <c r="D266" s="334" t="s">
        <v>5</v>
      </c>
      <c r="E266" s="384" t="s">
        <v>6</v>
      </c>
      <c r="F266" s="271">
        <f t="shared" si="23"/>
        <v>0</v>
      </c>
      <c r="G266" s="275"/>
      <c r="H266" s="272">
        <f t="shared" si="24"/>
      </c>
      <c r="I266" s="275"/>
      <c r="J266" s="272">
        <f t="shared" si="25"/>
      </c>
      <c r="K266" s="276"/>
      <c r="L266" s="278">
        <f t="shared" si="26"/>
      </c>
      <c r="M266" s="279"/>
      <c r="N266" s="277">
        <f t="shared" si="27"/>
      </c>
      <c r="P266" s="5"/>
    </row>
    <row r="267" spans="1:16" ht="18">
      <c r="A267" s="274" t="s">
        <v>17</v>
      </c>
      <c r="B267" s="267" t="s">
        <v>195</v>
      </c>
      <c r="C267" s="333">
        <v>2011</v>
      </c>
      <c r="D267" s="334" t="s">
        <v>5</v>
      </c>
      <c r="E267" s="418" t="s">
        <v>6</v>
      </c>
      <c r="F267" s="271">
        <f t="shared" si="23"/>
        <v>68</v>
      </c>
      <c r="G267" s="275">
        <v>7</v>
      </c>
      <c r="H267" s="272">
        <f t="shared" si="24"/>
        <v>36</v>
      </c>
      <c r="I267" s="275">
        <v>8</v>
      </c>
      <c r="J267" s="272">
        <f t="shared" si="25"/>
        <v>32</v>
      </c>
      <c r="K267" s="276"/>
      <c r="L267" s="278">
        <f t="shared" si="26"/>
      </c>
      <c r="M267" s="279"/>
      <c r="N267" s="277">
        <f t="shared" si="27"/>
      </c>
      <c r="P267" s="5"/>
    </row>
    <row r="268" spans="1:16" ht="18">
      <c r="A268" s="274" t="s">
        <v>18</v>
      </c>
      <c r="B268" s="267" t="s">
        <v>198</v>
      </c>
      <c r="C268" s="333">
        <v>2012</v>
      </c>
      <c r="D268" s="334" t="s">
        <v>5</v>
      </c>
      <c r="E268" s="419" t="s">
        <v>32</v>
      </c>
      <c r="F268" s="271">
        <f t="shared" si="23"/>
        <v>58</v>
      </c>
      <c r="G268" s="275">
        <v>12</v>
      </c>
      <c r="H268" s="272">
        <f t="shared" si="24"/>
        <v>22</v>
      </c>
      <c r="I268" s="275">
        <v>7</v>
      </c>
      <c r="J268" s="272">
        <f t="shared" si="25"/>
        <v>36</v>
      </c>
      <c r="K268" s="276"/>
      <c r="L268" s="278">
        <f t="shared" si="26"/>
      </c>
      <c r="M268" s="279"/>
      <c r="N268" s="277">
        <f t="shared" si="27"/>
      </c>
      <c r="P268" s="5"/>
    </row>
    <row r="269" spans="1:16" ht="18">
      <c r="A269" s="274" t="s">
        <v>19</v>
      </c>
      <c r="B269" s="447" t="s">
        <v>190</v>
      </c>
      <c r="C269" s="333">
        <v>2012</v>
      </c>
      <c r="D269" s="269" t="s">
        <v>4</v>
      </c>
      <c r="E269" s="385" t="s">
        <v>118</v>
      </c>
      <c r="F269" s="271">
        <f t="shared" si="23"/>
        <v>52</v>
      </c>
      <c r="G269" s="275">
        <v>13</v>
      </c>
      <c r="H269" s="272">
        <f t="shared" si="24"/>
        <v>20</v>
      </c>
      <c r="I269" s="275"/>
      <c r="J269" s="272">
        <f t="shared" si="25"/>
      </c>
      <c r="K269" s="276">
        <v>8</v>
      </c>
      <c r="L269" s="278">
        <f t="shared" si="26"/>
        <v>32</v>
      </c>
      <c r="M269" s="279"/>
      <c r="N269" s="277">
        <f t="shared" si="27"/>
      </c>
      <c r="P269" s="5"/>
    </row>
    <row r="270" spans="1:16" ht="18">
      <c r="A270" s="274" t="s">
        <v>20</v>
      </c>
      <c r="B270" s="267" t="s">
        <v>265</v>
      </c>
      <c r="C270" s="333">
        <v>2011</v>
      </c>
      <c r="D270" s="269" t="s">
        <v>4</v>
      </c>
      <c r="E270" s="385" t="s">
        <v>240</v>
      </c>
      <c r="F270" s="271">
        <f t="shared" si="23"/>
        <v>50</v>
      </c>
      <c r="G270" s="275"/>
      <c r="H270" s="272">
        <f t="shared" si="24"/>
      </c>
      <c r="I270" s="275"/>
      <c r="J270" s="272">
        <f t="shared" si="25"/>
      </c>
      <c r="K270" s="276">
        <v>4</v>
      </c>
      <c r="L270" s="278">
        <f t="shared" si="26"/>
        <v>50</v>
      </c>
      <c r="M270" s="279"/>
      <c r="N270" s="277">
        <f t="shared" si="27"/>
      </c>
      <c r="P270" s="5"/>
    </row>
    <row r="271" spans="1:16" ht="18">
      <c r="A271" s="274" t="s">
        <v>21</v>
      </c>
      <c r="B271" s="447" t="s">
        <v>191</v>
      </c>
      <c r="C271" s="333">
        <v>2012</v>
      </c>
      <c r="D271" s="334" t="s">
        <v>4</v>
      </c>
      <c r="E271" s="384" t="s">
        <v>94</v>
      </c>
      <c r="F271" s="421">
        <f t="shared" si="23"/>
        <v>32</v>
      </c>
      <c r="G271" s="275">
        <v>8</v>
      </c>
      <c r="H271" s="272">
        <f t="shared" si="24"/>
        <v>32</v>
      </c>
      <c r="I271" s="275"/>
      <c r="J271" s="272">
        <f t="shared" si="25"/>
      </c>
      <c r="K271" s="276"/>
      <c r="L271" s="278">
        <f t="shared" si="26"/>
      </c>
      <c r="M271" s="279"/>
      <c r="N271" s="277">
        <f t="shared" si="27"/>
      </c>
      <c r="P271" s="5"/>
    </row>
    <row r="272" spans="1:16" ht="18">
      <c r="A272" s="274" t="s">
        <v>23</v>
      </c>
      <c r="B272" s="267" t="s">
        <v>125</v>
      </c>
      <c r="C272" s="333">
        <v>2011</v>
      </c>
      <c r="D272" s="334" t="s">
        <v>5</v>
      </c>
      <c r="E272" s="384" t="s">
        <v>6</v>
      </c>
      <c r="F272" s="421">
        <f t="shared" si="23"/>
        <v>18</v>
      </c>
      <c r="G272" s="275">
        <v>14</v>
      </c>
      <c r="H272" s="272">
        <f t="shared" si="24"/>
        <v>18</v>
      </c>
      <c r="I272" s="275"/>
      <c r="J272" s="272">
        <f t="shared" si="25"/>
      </c>
      <c r="K272" s="276"/>
      <c r="L272" s="278">
        <f t="shared" si="26"/>
      </c>
      <c r="M272" s="279"/>
      <c r="N272" s="277">
        <f t="shared" si="27"/>
      </c>
      <c r="P272" s="5"/>
    </row>
    <row r="273" spans="1:16" ht="18" hidden="1">
      <c r="A273" s="274" t="s">
        <v>24</v>
      </c>
      <c r="B273" s="267" t="s">
        <v>262</v>
      </c>
      <c r="C273" s="268">
        <v>2012</v>
      </c>
      <c r="D273" s="269" t="s">
        <v>4</v>
      </c>
      <c r="E273" s="270" t="s">
        <v>242</v>
      </c>
      <c r="F273" s="271">
        <f t="shared" si="23"/>
        <v>0</v>
      </c>
      <c r="G273" s="275"/>
      <c r="H273" s="272">
        <f t="shared" si="24"/>
      </c>
      <c r="I273" s="275"/>
      <c r="J273" s="272">
        <f t="shared" si="25"/>
      </c>
      <c r="K273" s="276"/>
      <c r="L273" s="278">
        <f t="shared" si="26"/>
      </c>
      <c r="M273" s="279"/>
      <c r="N273" s="277">
        <f t="shared" si="27"/>
      </c>
      <c r="P273" s="5"/>
    </row>
    <row r="274" spans="1:16" ht="18" hidden="1">
      <c r="A274" s="274" t="s">
        <v>25</v>
      </c>
      <c r="B274" s="267" t="s">
        <v>263</v>
      </c>
      <c r="C274" s="268">
        <v>2010</v>
      </c>
      <c r="D274" s="269" t="s">
        <v>5</v>
      </c>
      <c r="E274" s="270" t="s">
        <v>7</v>
      </c>
      <c r="F274" s="271">
        <f t="shared" si="23"/>
        <v>0</v>
      </c>
      <c r="G274" s="275"/>
      <c r="H274" s="272">
        <f t="shared" si="24"/>
      </c>
      <c r="I274" s="275"/>
      <c r="J274" s="272">
        <f t="shared" si="25"/>
      </c>
      <c r="K274" s="276"/>
      <c r="L274" s="278">
        <f t="shared" si="26"/>
      </c>
      <c r="M274" s="279"/>
      <c r="N274" s="277">
        <f t="shared" si="27"/>
      </c>
      <c r="P274" s="5"/>
    </row>
    <row r="275" spans="1:16" ht="18" hidden="1">
      <c r="A275" s="274" t="s">
        <v>26</v>
      </c>
      <c r="B275" s="267" t="s">
        <v>196</v>
      </c>
      <c r="C275" s="268">
        <v>2011</v>
      </c>
      <c r="D275" s="269" t="s">
        <v>5</v>
      </c>
      <c r="E275" s="270" t="s">
        <v>7</v>
      </c>
      <c r="F275" s="271">
        <f t="shared" si="23"/>
        <v>0</v>
      </c>
      <c r="G275" s="275"/>
      <c r="H275" s="272">
        <f t="shared" si="24"/>
      </c>
      <c r="I275" s="275"/>
      <c r="J275" s="272">
        <f t="shared" si="25"/>
      </c>
      <c r="K275" s="276"/>
      <c r="L275" s="278">
        <f t="shared" si="26"/>
      </c>
      <c r="M275" s="279"/>
      <c r="N275" s="277">
        <f t="shared" si="27"/>
      </c>
      <c r="P275" s="5"/>
    </row>
    <row r="276" spans="1:16" ht="18" hidden="1">
      <c r="A276" s="274" t="s">
        <v>35</v>
      </c>
      <c r="B276" s="267" t="s">
        <v>266</v>
      </c>
      <c r="C276" s="268">
        <v>2012</v>
      </c>
      <c r="D276" s="269" t="s">
        <v>4</v>
      </c>
      <c r="E276" s="270" t="s">
        <v>242</v>
      </c>
      <c r="F276" s="271">
        <f t="shared" si="23"/>
        <v>0</v>
      </c>
      <c r="G276" s="275"/>
      <c r="H276" s="272">
        <f t="shared" si="24"/>
      </c>
      <c r="I276" s="275"/>
      <c r="J276" s="272">
        <f t="shared" si="25"/>
      </c>
      <c r="K276" s="276"/>
      <c r="L276" s="278">
        <f t="shared" si="26"/>
      </c>
      <c r="M276" s="279"/>
      <c r="N276" s="277">
        <f t="shared" si="27"/>
      </c>
      <c r="P276" s="5"/>
    </row>
    <row r="277" spans="1:16" ht="18" hidden="1">
      <c r="A277" s="274" t="s">
        <v>36</v>
      </c>
      <c r="B277" s="267" t="s">
        <v>264</v>
      </c>
      <c r="C277" s="268">
        <v>2012</v>
      </c>
      <c r="D277" s="269" t="s">
        <v>4</v>
      </c>
      <c r="E277" s="270" t="s">
        <v>240</v>
      </c>
      <c r="F277" s="271">
        <f t="shared" si="23"/>
        <v>0</v>
      </c>
      <c r="G277" s="275"/>
      <c r="H277" s="272">
        <f t="shared" si="24"/>
      </c>
      <c r="I277" s="275"/>
      <c r="J277" s="272">
        <f t="shared" si="25"/>
      </c>
      <c r="K277" s="276"/>
      <c r="L277" s="278">
        <f t="shared" si="26"/>
      </c>
      <c r="M277" s="279"/>
      <c r="N277" s="277">
        <f t="shared" si="27"/>
      </c>
      <c r="P277" s="5"/>
    </row>
    <row r="278" spans="1:16" ht="18.75" thickBot="1">
      <c r="A278" s="386"/>
      <c r="B278" s="387"/>
      <c r="C278" s="388"/>
      <c r="D278" s="389"/>
      <c r="E278" s="390"/>
      <c r="F278" s="391"/>
      <c r="G278" s="392"/>
      <c r="H278" s="393"/>
      <c r="I278" s="392"/>
      <c r="J278" s="393"/>
      <c r="K278" s="394"/>
      <c r="L278" s="395"/>
      <c r="M278" s="396"/>
      <c r="N278" s="397"/>
      <c r="P278" s="5"/>
    </row>
    <row r="279" spans="1:16" ht="18.75" thickTop="1">
      <c r="A279" s="64"/>
      <c r="B279" s="49"/>
      <c r="C279" s="63"/>
      <c r="D279" s="38"/>
      <c r="E279" s="50"/>
      <c r="F279" s="61">
        <f>SUM(H279,J279,L279,N279)</f>
        <v>0</v>
      </c>
      <c r="G279" s="59"/>
      <c r="H279" s="62">
        <f>IF(G279="","",VLOOKUP(G279,$T$1:$U$31,2))</f>
      </c>
      <c r="I279" s="59"/>
      <c r="J279" s="62">
        <f>IF(I279="","",VLOOKUP(I279,$T$1:$U$31,2))</f>
      </c>
      <c r="K279" s="30"/>
      <c r="L279" s="62">
        <f>IF(K279="","",VLOOKUP(K279,$T$1:$U$31,2))</f>
      </c>
      <c r="M279" s="30"/>
      <c r="N279" s="62">
        <f>IF(M279="","",VLOOKUP(M279,$T$1:$U$31,2))</f>
      </c>
      <c r="P279" s="5"/>
    </row>
    <row r="280" spans="1:16" ht="18">
      <c r="A280" s="64"/>
      <c r="B280" s="49"/>
      <c r="C280" s="63"/>
      <c r="D280" s="38"/>
      <c r="E280" s="50"/>
      <c r="F280" s="61">
        <f>SUM(H280,J280,L280,N280)</f>
        <v>0</v>
      </c>
      <c r="G280" s="59"/>
      <c r="H280" s="62">
        <f>IF(G280="","",VLOOKUP(G280,$T$1:$U$31,2))</f>
      </c>
      <c r="I280" s="59"/>
      <c r="J280" s="62">
        <f>IF(I280="","",VLOOKUP(I280,$T$1:$U$31,2))</f>
      </c>
      <c r="K280" s="30"/>
      <c r="L280" s="62">
        <f>IF(K280="","",VLOOKUP(K280,$T$1:$U$31,2))</f>
      </c>
      <c r="M280" s="30"/>
      <c r="N280" s="62">
        <f>IF(M280="","",VLOOKUP(M280,$T$1:$U$31,2))</f>
      </c>
      <c r="P280" s="5"/>
    </row>
    <row r="281" spans="1:16" ht="18">
      <c r="A281" s="84"/>
      <c r="B281" s="49"/>
      <c r="C281" s="63"/>
      <c r="D281" s="38"/>
      <c r="E281" s="50"/>
      <c r="F281" s="61">
        <f>SUM(H281,J281,L281,N281)</f>
        <v>0</v>
      </c>
      <c r="G281" s="59"/>
      <c r="H281" s="62">
        <f>IF(G281="","",VLOOKUP(G281,$T$1:$U$31,2))</f>
      </c>
      <c r="I281" s="59"/>
      <c r="J281" s="62">
        <f>IF(I281="","",VLOOKUP(I281,$T$1:$U$31,2))</f>
      </c>
      <c r="K281" s="30"/>
      <c r="L281" s="62">
        <f>IF(K281="","",VLOOKUP(K281,$T$1:$U$31,2))</f>
      </c>
      <c r="M281" s="30"/>
      <c r="N281" s="62">
        <f>IF(M281="","",VLOOKUP(M281,$T$1:$U$31,2))</f>
      </c>
      <c r="P281" s="5"/>
    </row>
    <row r="282" spans="1:16" ht="18">
      <c r="A282" s="64"/>
      <c r="B282" s="49"/>
      <c r="C282" s="63"/>
      <c r="D282" s="38"/>
      <c r="E282" s="65"/>
      <c r="F282" s="61"/>
      <c r="G282" s="59"/>
      <c r="H282" s="62"/>
      <c r="I282" s="59"/>
      <c r="J282" s="62"/>
      <c r="K282" s="30"/>
      <c r="L282" s="62"/>
      <c r="M282" s="30"/>
      <c r="N282" s="62">
        <f>IF(M282="","",VLOOKUP(M282,$T$1:$U$31,2))</f>
      </c>
      <c r="P282" s="5"/>
    </row>
    <row r="283" spans="1:16" ht="19.5" customHeight="1">
      <c r="A283" s="64"/>
      <c r="B283" s="49"/>
      <c r="C283" s="63"/>
      <c r="D283" s="38"/>
      <c r="E283" s="65"/>
      <c r="F283" s="61"/>
      <c r="G283" s="59"/>
      <c r="H283" s="62"/>
      <c r="I283" s="59"/>
      <c r="J283" s="62"/>
      <c r="K283" s="30"/>
      <c r="L283" s="62"/>
      <c r="M283" s="30"/>
      <c r="N283" s="62"/>
      <c r="P283" s="5"/>
    </row>
    <row r="284" spans="1:16" ht="19.5" customHeight="1">
      <c r="A284" s="64"/>
      <c r="B284" s="49"/>
      <c r="C284" s="63"/>
      <c r="D284" s="38"/>
      <c r="E284" s="65"/>
      <c r="F284" s="61"/>
      <c r="G284" s="59"/>
      <c r="H284" s="62"/>
      <c r="I284" s="59"/>
      <c r="J284" s="62"/>
      <c r="K284" s="30"/>
      <c r="L284" s="62"/>
      <c r="M284" s="30"/>
      <c r="N284" s="62"/>
      <c r="P284" s="5"/>
    </row>
    <row r="285" spans="1:16" ht="19.5" customHeight="1">
      <c r="A285" s="64"/>
      <c r="B285" s="49"/>
      <c r="C285" s="63"/>
      <c r="D285" s="38"/>
      <c r="E285" s="65"/>
      <c r="F285" s="61"/>
      <c r="G285" s="59"/>
      <c r="H285" s="62"/>
      <c r="I285" s="59"/>
      <c r="J285" s="62"/>
      <c r="K285" s="30"/>
      <c r="L285" s="62"/>
      <c r="M285" s="30"/>
      <c r="N285" s="62"/>
      <c r="P285" s="5"/>
    </row>
    <row r="286" spans="1:16" ht="19.5" customHeight="1">
      <c r="A286" s="64"/>
      <c r="B286" s="49"/>
      <c r="C286" s="63"/>
      <c r="D286" s="38"/>
      <c r="E286" s="65"/>
      <c r="F286" s="61"/>
      <c r="G286" s="59"/>
      <c r="H286" s="62"/>
      <c r="I286" s="59"/>
      <c r="J286" s="62"/>
      <c r="K286" s="30"/>
      <c r="L286" s="62"/>
      <c r="M286" s="30"/>
      <c r="N286" s="62"/>
      <c r="P286" s="5"/>
    </row>
    <row r="287" spans="1:16" ht="19.5" customHeight="1">
      <c r="A287" s="64"/>
      <c r="B287" s="49"/>
      <c r="C287" s="63"/>
      <c r="D287" s="38"/>
      <c r="E287" s="65"/>
      <c r="F287" s="61"/>
      <c r="G287" s="59"/>
      <c r="H287" s="62"/>
      <c r="I287" s="59"/>
      <c r="J287" s="62"/>
      <c r="K287" s="30"/>
      <c r="L287" s="62"/>
      <c r="M287" s="30"/>
      <c r="N287" s="62"/>
      <c r="P287" s="5"/>
    </row>
    <row r="288" spans="1:16" ht="15" customHeight="1">
      <c r="A288" s="55"/>
      <c r="B288" s="49"/>
      <c r="C288" s="30"/>
      <c r="D288" s="30"/>
      <c r="E288" s="50"/>
      <c r="F288" s="30"/>
      <c r="G288" s="32"/>
      <c r="H288" s="32"/>
      <c r="I288" s="32"/>
      <c r="J288" s="32"/>
      <c r="K288" s="32"/>
      <c r="L288" s="32"/>
      <c r="M288" s="32"/>
      <c r="N288" s="32"/>
      <c r="O288" s="8"/>
      <c r="P288" s="5"/>
    </row>
    <row r="289" spans="1:16" ht="19.5" customHeight="1">
      <c r="A289" s="165" t="s">
        <v>132</v>
      </c>
      <c r="B289" s="52"/>
      <c r="C289" s="33"/>
      <c r="D289" s="33"/>
      <c r="E289" s="52"/>
      <c r="F289" s="33"/>
      <c r="G289" s="33"/>
      <c r="H289" s="33"/>
      <c r="I289" s="33"/>
      <c r="J289" s="33"/>
      <c r="K289" s="33"/>
      <c r="L289" s="33"/>
      <c r="M289" s="33"/>
      <c r="N289" s="33"/>
      <c r="P289" s="5"/>
    </row>
    <row r="290" spans="1:16" ht="17.25" customHeight="1">
      <c r="A290" s="56"/>
      <c r="B290" s="56"/>
      <c r="C290" s="32"/>
      <c r="D290" s="32"/>
      <c r="E290" s="56"/>
      <c r="F290" s="32"/>
      <c r="G290" s="33"/>
      <c r="H290" s="33"/>
      <c r="I290" s="33"/>
      <c r="J290" s="33"/>
      <c r="K290" s="33"/>
      <c r="L290" s="33"/>
      <c r="M290" s="33"/>
      <c r="N290" s="33"/>
      <c r="P290" s="5"/>
    </row>
    <row r="291" spans="1:14" ht="17.25" customHeight="1">
      <c r="A291" s="554" t="s">
        <v>0</v>
      </c>
      <c r="B291" s="546" t="s">
        <v>53</v>
      </c>
      <c r="C291" s="548" t="s">
        <v>52</v>
      </c>
      <c r="D291" s="552" t="s">
        <v>51</v>
      </c>
      <c r="E291" s="546" t="s">
        <v>54</v>
      </c>
      <c r="F291" s="550" t="s">
        <v>27</v>
      </c>
      <c r="G291" s="544" t="s">
        <v>1</v>
      </c>
      <c r="H291" s="545"/>
      <c r="I291" s="544" t="s">
        <v>219</v>
      </c>
      <c r="J291" s="544"/>
      <c r="K291" s="544" t="s">
        <v>67</v>
      </c>
      <c r="L291" s="544"/>
      <c r="M291" s="544" t="s">
        <v>220</v>
      </c>
      <c r="N291" s="544"/>
    </row>
    <row r="292" spans="1:14" ht="17.25" customHeight="1" thickBot="1">
      <c r="A292" s="555"/>
      <c r="B292" s="547"/>
      <c r="C292" s="549"/>
      <c r="D292" s="553"/>
      <c r="E292" s="547"/>
      <c r="F292" s="551"/>
      <c r="G292" s="141" t="s">
        <v>2</v>
      </c>
      <c r="H292" s="141" t="s">
        <v>55</v>
      </c>
      <c r="I292" s="141" t="s">
        <v>0</v>
      </c>
      <c r="J292" s="141" t="s">
        <v>55</v>
      </c>
      <c r="K292" s="141" t="s">
        <v>0</v>
      </c>
      <c r="L292" s="141" t="s">
        <v>55</v>
      </c>
      <c r="M292" s="141" t="s">
        <v>0</v>
      </c>
      <c r="N292" s="142" t="s">
        <v>55</v>
      </c>
    </row>
    <row r="293" spans="1:18" ht="18.75" customHeight="1">
      <c r="A293" s="448" t="s">
        <v>8</v>
      </c>
      <c r="B293" s="497" t="s">
        <v>176</v>
      </c>
      <c r="C293" s="343">
        <v>2013</v>
      </c>
      <c r="D293" s="498" t="s">
        <v>4</v>
      </c>
      <c r="E293" s="499" t="s">
        <v>94</v>
      </c>
      <c r="F293" s="536">
        <f aca="true" t="shared" si="28" ref="F293:F324">SUM(H293,J293,L293,N293)</f>
        <v>300</v>
      </c>
      <c r="G293" s="452">
        <v>1</v>
      </c>
      <c r="H293" s="453">
        <f aca="true" t="shared" si="29" ref="H293:H324">IF(G293="","",VLOOKUP(G293,$T$1:$U$31,2))</f>
        <v>100</v>
      </c>
      <c r="I293" s="454">
        <v>1</v>
      </c>
      <c r="J293" s="453">
        <f aca="true" t="shared" si="30" ref="J293:J324">IF(I293="","",VLOOKUP(I293,$T$1:$U$31,2))</f>
        <v>100</v>
      </c>
      <c r="K293" s="454">
        <v>1</v>
      </c>
      <c r="L293" s="453">
        <f aca="true" t="shared" si="31" ref="L293:L324">IF(K293="","",VLOOKUP(K293,$T$1:$U$31,2))</f>
        <v>100</v>
      </c>
      <c r="M293" s="454"/>
      <c r="N293" s="455">
        <f aca="true" t="shared" si="32" ref="N293:N324">IF(M293="","",VLOOKUP(M293,$T$1:$U$31,2))</f>
      </c>
      <c r="O293" s="12"/>
      <c r="P293" s="12"/>
      <c r="Q293" s="12"/>
      <c r="R293" s="12"/>
    </row>
    <row r="294" spans="1:18" ht="18.75" customHeight="1">
      <c r="A294" s="466" t="s">
        <v>9</v>
      </c>
      <c r="B294" s="257" t="s">
        <v>182</v>
      </c>
      <c r="C294" s="258">
        <v>2013</v>
      </c>
      <c r="D294" s="264" t="s">
        <v>4</v>
      </c>
      <c r="E294" s="261" t="s">
        <v>33</v>
      </c>
      <c r="F294" s="533">
        <f t="shared" si="28"/>
        <v>200</v>
      </c>
      <c r="G294" s="471">
        <v>3</v>
      </c>
      <c r="H294" s="472">
        <f t="shared" si="29"/>
        <v>60</v>
      </c>
      <c r="I294" s="473">
        <v>2</v>
      </c>
      <c r="J294" s="472">
        <f t="shared" si="30"/>
        <v>80</v>
      </c>
      <c r="K294" s="473">
        <v>3</v>
      </c>
      <c r="L294" s="472">
        <f t="shared" si="31"/>
        <v>60</v>
      </c>
      <c r="M294" s="473"/>
      <c r="N294" s="474">
        <f t="shared" si="32"/>
      </c>
      <c r="O294" s="12"/>
      <c r="P294" s="12"/>
      <c r="Q294" s="12"/>
      <c r="R294" s="12"/>
    </row>
    <row r="295" spans="1:18" ht="18.75" customHeight="1">
      <c r="A295" s="475" t="s">
        <v>10</v>
      </c>
      <c r="B295" s="262" t="s">
        <v>181</v>
      </c>
      <c r="C295" s="258">
        <v>2013</v>
      </c>
      <c r="D295" s="259" t="s">
        <v>4</v>
      </c>
      <c r="E295" s="261" t="s">
        <v>33</v>
      </c>
      <c r="F295" s="533">
        <f t="shared" si="28"/>
        <v>190</v>
      </c>
      <c r="G295" s="471">
        <v>2</v>
      </c>
      <c r="H295" s="472">
        <f t="shared" si="29"/>
        <v>80</v>
      </c>
      <c r="I295" s="473">
        <v>3</v>
      </c>
      <c r="J295" s="472">
        <f t="shared" si="30"/>
        <v>60</v>
      </c>
      <c r="K295" s="473">
        <v>4</v>
      </c>
      <c r="L295" s="472">
        <f t="shared" si="31"/>
        <v>50</v>
      </c>
      <c r="M295" s="473"/>
      <c r="N295" s="474">
        <f t="shared" si="32"/>
      </c>
      <c r="O295" s="12"/>
      <c r="P295" s="12"/>
      <c r="Q295" s="12"/>
      <c r="R295" s="12"/>
    </row>
    <row r="296" spans="1:14" ht="18.75" customHeight="1">
      <c r="A296" s="478" t="s">
        <v>11</v>
      </c>
      <c r="B296" s="441" t="s">
        <v>178</v>
      </c>
      <c r="C296" s="258">
        <v>2013</v>
      </c>
      <c r="D296" s="259" t="s">
        <v>5</v>
      </c>
      <c r="E296" s="261" t="s">
        <v>32</v>
      </c>
      <c r="F296" s="533">
        <f t="shared" si="28"/>
        <v>180</v>
      </c>
      <c r="G296" s="471">
        <v>4</v>
      </c>
      <c r="H296" s="472">
        <f t="shared" si="29"/>
        <v>50</v>
      </c>
      <c r="I296" s="473">
        <v>4</v>
      </c>
      <c r="J296" s="472">
        <f t="shared" si="30"/>
        <v>50</v>
      </c>
      <c r="K296" s="473">
        <v>2</v>
      </c>
      <c r="L296" s="472">
        <f t="shared" si="31"/>
        <v>80</v>
      </c>
      <c r="M296" s="473"/>
      <c r="N296" s="474">
        <f t="shared" si="32"/>
      </c>
    </row>
    <row r="297" spans="1:21" s="12" customFormat="1" ht="18.75" customHeight="1">
      <c r="A297" s="479" t="s">
        <v>12</v>
      </c>
      <c r="B297" s="262" t="s">
        <v>183</v>
      </c>
      <c r="C297" s="258">
        <v>2013</v>
      </c>
      <c r="D297" s="259" t="s">
        <v>4</v>
      </c>
      <c r="E297" s="261" t="s">
        <v>166</v>
      </c>
      <c r="F297" s="533">
        <f t="shared" si="28"/>
        <v>110</v>
      </c>
      <c r="G297" s="471">
        <v>7</v>
      </c>
      <c r="H297" s="472">
        <f t="shared" si="29"/>
        <v>36</v>
      </c>
      <c r="I297" s="473">
        <v>5</v>
      </c>
      <c r="J297" s="472">
        <f t="shared" si="30"/>
        <v>45</v>
      </c>
      <c r="K297" s="473">
        <v>9</v>
      </c>
      <c r="L297" s="472">
        <f t="shared" si="31"/>
        <v>29</v>
      </c>
      <c r="M297" s="473"/>
      <c r="N297" s="474">
        <f t="shared" si="32"/>
      </c>
      <c r="O297"/>
      <c r="P297"/>
      <c r="Q297"/>
      <c r="R297"/>
      <c r="T297"/>
      <c r="U297"/>
    </row>
    <row r="298" spans="1:21" s="12" customFormat="1" ht="18.75" customHeight="1">
      <c r="A298" s="479" t="s">
        <v>13</v>
      </c>
      <c r="B298" s="445" t="s">
        <v>177</v>
      </c>
      <c r="C298" s="258">
        <v>2013</v>
      </c>
      <c r="D298" s="264" t="s">
        <v>5</v>
      </c>
      <c r="E298" s="260" t="s">
        <v>32</v>
      </c>
      <c r="F298" s="533">
        <f t="shared" si="28"/>
        <v>96</v>
      </c>
      <c r="G298" s="471">
        <v>8</v>
      </c>
      <c r="H298" s="472">
        <f t="shared" si="29"/>
        <v>32</v>
      </c>
      <c r="I298" s="473">
        <v>8</v>
      </c>
      <c r="J298" s="472">
        <f t="shared" si="30"/>
        <v>32</v>
      </c>
      <c r="K298" s="473">
        <v>8</v>
      </c>
      <c r="L298" s="472">
        <f t="shared" si="31"/>
        <v>32</v>
      </c>
      <c r="M298" s="473"/>
      <c r="N298" s="474">
        <f t="shared" si="32"/>
      </c>
      <c r="O298"/>
      <c r="P298"/>
      <c r="Q298"/>
      <c r="R298"/>
      <c r="T298"/>
      <c r="U298"/>
    </row>
    <row r="299" spans="1:21" s="12" customFormat="1" ht="18">
      <c r="A299" s="478" t="s">
        <v>14</v>
      </c>
      <c r="B299" s="262" t="s">
        <v>232</v>
      </c>
      <c r="C299" s="258">
        <v>2013</v>
      </c>
      <c r="D299" s="259" t="s">
        <v>4</v>
      </c>
      <c r="E299" s="261" t="s">
        <v>64</v>
      </c>
      <c r="F299" s="533">
        <f t="shared" si="28"/>
        <v>80</v>
      </c>
      <c r="G299" s="471"/>
      <c r="H299" s="472">
        <f t="shared" si="29"/>
      </c>
      <c r="I299" s="473">
        <v>6</v>
      </c>
      <c r="J299" s="472">
        <f t="shared" si="30"/>
        <v>40</v>
      </c>
      <c r="K299" s="473">
        <v>6</v>
      </c>
      <c r="L299" s="472">
        <f t="shared" si="31"/>
        <v>40</v>
      </c>
      <c r="M299" s="473"/>
      <c r="N299" s="474">
        <f t="shared" si="32"/>
      </c>
      <c r="O299"/>
      <c r="P299"/>
      <c r="Q299"/>
      <c r="R299"/>
      <c r="T299"/>
      <c r="U299"/>
    </row>
    <row r="300" spans="1:21" s="12" customFormat="1" ht="18.75" customHeight="1">
      <c r="A300" s="479" t="s">
        <v>15</v>
      </c>
      <c r="B300" s="480" t="s">
        <v>187</v>
      </c>
      <c r="C300" s="468">
        <v>2013</v>
      </c>
      <c r="D300" s="476" t="s">
        <v>4</v>
      </c>
      <c r="E300" s="470" t="s">
        <v>64</v>
      </c>
      <c r="F300" s="533">
        <f t="shared" si="28"/>
        <v>75</v>
      </c>
      <c r="G300" s="471">
        <v>12</v>
      </c>
      <c r="H300" s="472">
        <f t="shared" si="29"/>
        <v>22</v>
      </c>
      <c r="I300" s="473">
        <v>9</v>
      </c>
      <c r="J300" s="472">
        <f t="shared" si="30"/>
        <v>29</v>
      </c>
      <c r="K300" s="473">
        <v>11</v>
      </c>
      <c r="L300" s="472">
        <f t="shared" si="31"/>
        <v>24</v>
      </c>
      <c r="M300" s="473"/>
      <c r="N300" s="474">
        <f t="shared" si="32"/>
      </c>
      <c r="O300"/>
      <c r="P300"/>
      <c r="Q300"/>
      <c r="R300"/>
      <c r="T300"/>
      <c r="U300"/>
    </row>
    <row r="301" spans="1:21" s="12" customFormat="1" ht="18.75" customHeight="1">
      <c r="A301" s="479" t="s">
        <v>16</v>
      </c>
      <c r="B301" s="480" t="s">
        <v>186</v>
      </c>
      <c r="C301" s="468">
        <v>2013</v>
      </c>
      <c r="D301" s="476" t="s">
        <v>4</v>
      </c>
      <c r="E301" s="470" t="s">
        <v>69</v>
      </c>
      <c r="F301" s="533">
        <f t="shared" si="28"/>
        <v>65</v>
      </c>
      <c r="G301" s="471">
        <v>11</v>
      </c>
      <c r="H301" s="472">
        <f t="shared" si="29"/>
        <v>24</v>
      </c>
      <c r="I301" s="473">
        <v>10</v>
      </c>
      <c r="J301" s="472">
        <f t="shared" si="30"/>
        <v>26</v>
      </c>
      <c r="K301" s="473">
        <v>16</v>
      </c>
      <c r="L301" s="472">
        <f t="shared" si="31"/>
        <v>15</v>
      </c>
      <c r="M301" s="473"/>
      <c r="N301" s="474">
        <f t="shared" si="32"/>
      </c>
      <c r="O301"/>
      <c r="P301"/>
      <c r="Q301"/>
      <c r="R301"/>
      <c r="T301"/>
      <c r="U301"/>
    </row>
    <row r="302" spans="1:21" s="12" customFormat="1" ht="18">
      <c r="A302" s="478" t="s">
        <v>17</v>
      </c>
      <c r="B302" s="501" t="s">
        <v>185</v>
      </c>
      <c r="C302" s="468">
        <v>2013</v>
      </c>
      <c r="D302" s="476" t="s">
        <v>5</v>
      </c>
      <c r="E302" s="470" t="s">
        <v>6</v>
      </c>
      <c r="F302" s="533">
        <f t="shared" si="28"/>
        <v>50</v>
      </c>
      <c r="G302" s="471">
        <v>10</v>
      </c>
      <c r="H302" s="472">
        <f t="shared" si="29"/>
        <v>26</v>
      </c>
      <c r="I302" s="473">
        <v>11</v>
      </c>
      <c r="J302" s="472">
        <f t="shared" si="30"/>
        <v>24</v>
      </c>
      <c r="K302" s="473"/>
      <c r="L302" s="472">
        <f t="shared" si="31"/>
      </c>
      <c r="M302" s="473"/>
      <c r="N302" s="474">
        <f t="shared" si="32"/>
      </c>
      <c r="O302"/>
      <c r="P302"/>
      <c r="Q302"/>
      <c r="R302"/>
      <c r="T302"/>
      <c r="U302"/>
    </row>
    <row r="303" spans="1:21" s="12" customFormat="1" ht="18">
      <c r="A303" s="479" t="s">
        <v>18</v>
      </c>
      <c r="B303" s="467" t="s">
        <v>184</v>
      </c>
      <c r="C303" s="468">
        <v>2013</v>
      </c>
      <c r="D303" s="469" t="s">
        <v>5</v>
      </c>
      <c r="E303" s="477" t="s">
        <v>6</v>
      </c>
      <c r="F303" s="533">
        <f t="shared" si="28"/>
        <v>47</v>
      </c>
      <c r="G303" s="471">
        <v>9</v>
      </c>
      <c r="H303" s="472">
        <f t="shared" si="29"/>
        <v>29</v>
      </c>
      <c r="I303" s="473"/>
      <c r="J303" s="472">
        <f t="shared" si="30"/>
      </c>
      <c r="K303" s="473">
        <v>14</v>
      </c>
      <c r="L303" s="472">
        <f t="shared" si="31"/>
        <v>18</v>
      </c>
      <c r="M303" s="473"/>
      <c r="N303" s="474">
        <f t="shared" si="32"/>
      </c>
      <c r="O303"/>
      <c r="P303"/>
      <c r="Q303"/>
      <c r="R303"/>
      <c r="T303"/>
      <c r="U303"/>
    </row>
    <row r="304" spans="1:21" s="12" customFormat="1" ht="18">
      <c r="A304" s="479" t="s">
        <v>19</v>
      </c>
      <c r="B304" s="467" t="s">
        <v>267</v>
      </c>
      <c r="C304" s="468">
        <v>2013</v>
      </c>
      <c r="D304" s="476" t="s">
        <v>4</v>
      </c>
      <c r="E304" s="477" t="s">
        <v>245</v>
      </c>
      <c r="F304" s="533">
        <f t="shared" si="28"/>
        <v>45</v>
      </c>
      <c r="G304" s="471"/>
      <c r="H304" s="472">
        <f t="shared" si="29"/>
      </c>
      <c r="I304" s="473"/>
      <c r="J304" s="472">
        <f t="shared" si="30"/>
      </c>
      <c r="K304" s="473">
        <v>5</v>
      </c>
      <c r="L304" s="472">
        <f t="shared" si="31"/>
        <v>45</v>
      </c>
      <c r="M304" s="473"/>
      <c r="N304" s="474">
        <f t="shared" si="32"/>
      </c>
      <c r="O304"/>
      <c r="P304"/>
      <c r="Q304"/>
      <c r="R304"/>
      <c r="T304"/>
      <c r="U304"/>
    </row>
    <row r="305" spans="1:21" s="12" customFormat="1" ht="18">
      <c r="A305" s="478" t="s">
        <v>20</v>
      </c>
      <c r="B305" s="501" t="s">
        <v>179</v>
      </c>
      <c r="C305" s="468">
        <v>2013</v>
      </c>
      <c r="D305" s="476" t="s">
        <v>117</v>
      </c>
      <c r="E305" s="470" t="s">
        <v>118</v>
      </c>
      <c r="F305" s="533">
        <f t="shared" si="28"/>
        <v>45</v>
      </c>
      <c r="G305" s="471">
        <v>5</v>
      </c>
      <c r="H305" s="472">
        <f t="shared" si="29"/>
        <v>45</v>
      </c>
      <c r="I305" s="473"/>
      <c r="J305" s="472">
        <f t="shared" si="30"/>
      </c>
      <c r="K305" s="473"/>
      <c r="L305" s="472">
        <f t="shared" si="31"/>
      </c>
      <c r="M305" s="473"/>
      <c r="N305" s="474">
        <f t="shared" si="32"/>
      </c>
      <c r="O305"/>
      <c r="P305"/>
      <c r="Q305"/>
      <c r="R305"/>
      <c r="T305"/>
      <c r="U305"/>
    </row>
    <row r="306" spans="1:21" s="12" customFormat="1" ht="18">
      <c r="A306" s="479" t="s">
        <v>21</v>
      </c>
      <c r="B306" s="500" t="s">
        <v>180</v>
      </c>
      <c r="C306" s="468">
        <v>2013</v>
      </c>
      <c r="D306" s="469" t="s">
        <v>4</v>
      </c>
      <c r="E306" s="477" t="s">
        <v>64</v>
      </c>
      <c r="F306" s="533">
        <f t="shared" si="28"/>
        <v>40</v>
      </c>
      <c r="G306" s="471">
        <v>6</v>
      </c>
      <c r="H306" s="472">
        <f t="shared" si="29"/>
        <v>40</v>
      </c>
      <c r="I306" s="473"/>
      <c r="J306" s="472">
        <f t="shared" si="30"/>
      </c>
      <c r="K306" s="473"/>
      <c r="L306" s="472">
        <f t="shared" si="31"/>
      </c>
      <c r="M306" s="473"/>
      <c r="N306" s="474">
        <f t="shared" si="32"/>
      </c>
      <c r="O306"/>
      <c r="P306"/>
      <c r="Q306"/>
      <c r="R306"/>
      <c r="T306"/>
      <c r="U306"/>
    </row>
    <row r="307" spans="1:21" s="12" customFormat="1" ht="18">
      <c r="A307" s="479" t="s">
        <v>23</v>
      </c>
      <c r="B307" s="480" t="s">
        <v>233</v>
      </c>
      <c r="C307" s="468">
        <v>2013</v>
      </c>
      <c r="D307" s="476" t="s">
        <v>5</v>
      </c>
      <c r="E307" s="470" t="s">
        <v>6</v>
      </c>
      <c r="F307" s="533">
        <f t="shared" si="28"/>
        <v>36</v>
      </c>
      <c r="G307" s="471"/>
      <c r="H307" s="472">
        <f t="shared" si="29"/>
      </c>
      <c r="I307" s="473">
        <v>7</v>
      </c>
      <c r="J307" s="472">
        <f t="shared" si="30"/>
        <v>36</v>
      </c>
      <c r="K307" s="473"/>
      <c r="L307" s="472">
        <f t="shared" si="31"/>
      </c>
      <c r="M307" s="473"/>
      <c r="N307" s="474">
        <f t="shared" si="32"/>
      </c>
      <c r="O307"/>
      <c r="P307"/>
      <c r="Q307"/>
      <c r="R307"/>
      <c r="T307"/>
      <c r="U307"/>
    </row>
    <row r="308" spans="1:14" ht="18">
      <c r="A308" s="478" t="s">
        <v>24</v>
      </c>
      <c r="B308" s="490" t="s">
        <v>272</v>
      </c>
      <c r="C308" s="519">
        <v>2013</v>
      </c>
      <c r="D308" s="491" t="s">
        <v>4</v>
      </c>
      <c r="E308" s="521" t="s">
        <v>245</v>
      </c>
      <c r="F308" s="533">
        <f t="shared" si="28"/>
        <v>36</v>
      </c>
      <c r="G308" s="471"/>
      <c r="H308" s="472">
        <f t="shared" si="29"/>
      </c>
      <c r="I308" s="473"/>
      <c r="J308" s="472">
        <f t="shared" si="30"/>
      </c>
      <c r="K308" s="473">
        <v>7</v>
      </c>
      <c r="L308" s="472">
        <f t="shared" si="31"/>
        <v>36</v>
      </c>
      <c r="M308" s="473"/>
      <c r="N308" s="474">
        <f t="shared" si="32"/>
      </c>
    </row>
    <row r="309" spans="1:14" ht="18">
      <c r="A309" s="479" t="s">
        <v>25</v>
      </c>
      <c r="B309" s="467" t="s">
        <v>188</v>
      </c>
      <c r="C309" s="468">
        <v>2013</v>
      </c>
      <c r="D309" s="476" t="s">
        <v>4</v>
      </c>
      <c r="E309" s="477" t="s">
        <v>118</v>
      </c>
      <c r="F309" s="533">
        <f t="shared" si="28"/>
        <v>34</v>
      </c>
      <c r="G309" s="471">
        <v>13</v>
      </c>
      <c r="H309" s="472">
        <f t="shared" si="29"/>
        <v>20</v>
      </c>
      <c r="I309" s="473"/>
      <c r="J309" s="472">
        <f t="shared" si="30"/>
      </c>
      <c r="K309" s="473">
        <v>17</v>
      </c>
      <c r="L309" s="472">
        <f t="shared" si="31"/>
        <v>14</v>
      </c>
      <c r="M309" s="473"/>
      <c r="N309" s="474">
        <f t="shared" si="32"/>
      </c>
    </row>
    <row r="310" spans="1:14" ht="18">
      <c r="A310" s="479" t="s">
        <v>26</v>
      </c>
      <c r="B310" s="467" t="s">
        <v>269</v>
      </c>
      <c r="C310" s="468">
        <v>2013</v>
      </c>
      <c r="D310" s="476" t="s">
        <v>4</v>
      </c>
      <c r="E310" s="470" t="s">
        <v>60</v>
      </c>
      <c r="F310" s="533">
        <f t="shared" si="28"/>
        <v>26</v>
      </c>
      <c r="G310" s="495"/>
      <c r="H310" s="472">
        <f t="shared" si="29"/>
      </c>
      <c r="I310" s="473"/>
      <c r="J310" s="472">
        <f t="shared" si="30"/>
      </c>
      <c r="K310" s="473">
        <v>10</v>
      </c>
      <c r="L310" s="472">
        <f t="shared" si="31"/>
        <v>26</v>
      </c>
      <c r="M310" s="473"/>
      <c r="N310" s="474">
        <f t="shared" si="32"/>
      </c>
    </row>
    <row r="311" spans="1:14" ht="18">
      <c r="A311" s="478" t="s">
        <v>35</v>
      </c>
      <c r="B311" s="467" t="s">
        <v>268</v>
      </c>
      <c r="C311" s="468">
        <v>2013</v>
      </c>
      <c r="D311" s="469" t="s">
        <v>4</v>
      </c>
      <c r="E311" s="477" t="s">
        <v>240</v>
      </c>
      <c r="F311" s="533">
        <f t="shared" si="28"/>
        <v>22</v>
      </c>
      <c r="G311" s="471"/>
      <c r="H311" s="472">
        <f t="shared" si="29"/>
      </c>
      <c r="I311" s="473"/>
      <c r="J311" s="472">
        <f t="shared" si="30"/>
      </c>
      <c r="K311" s="473">
        <v>12</v>
      </c>
      <c r="L311" s="472">
        <f t="shared" si="31"/>
        <v>22</v>
      </c>
      <c r="M311" s="473"/>
      <c r="N311" s="474">
        <f t="shared" si="32"/>
      </c>
    </row>
    <row r="312" spans="1:14" ht="18.75" customHeight="1">
      <c r="A312" s="479" t="s">
        <v>36</v>
      </c>
      <c r="B312" s="480" t="s">
        <v>273</v>
      </c>
      <c r="C312" s="468">
        <v>2013</v>
      </c>
      <c r="D312" s="476" t="s">
        <v>4</v>
      </c>
      <c r="E312" s="470" t="s">
        <v>240</v>
      </c>
      <c r="F312" s="533">
        <f t="shared" si="28"/>
        <v>20</v>
      </c>
      <c r="G312" s="471"/>
      <c r="H312" s="472">
        <f t="shared" si="29"/>
      </c>
      <c r="I312" s="473"/>
      <c r="J312" s="472">
        <f t="shared" si="30"/>
      </c>
      <c r="K312" s="473">
        <v>13</v>
      </c>
      <c r="L312" s="472">
        <f t="shared" si="31"/>
        <v>20</v>
      </c>
      <c r="M312" s="473"/>
      <c r="N312" s="474">
        <f t="shared" si="32"/>
      </c>
    </row>
    <row r="313" spans="1:14" ht="18.75" customHeight="1" hidden="1">
      <c r="A313" s="479" t="s">
        <v>37</v>
      </c>
      <c r="B313" s="467"/>
      <c r="C313" s="468">
        <v>2011</v>
      </c>
      <c r="D313" s="476" t="s">
        <v>4</v>
      </c>
      <c r="E313" s="470" t="s">
        <v>81</v>
      </c>
      <c r="F313" s="533">
        <f t="shared" si="28"/>
        <v>0</v>
      </c>
      <c r="G313" s="471"/>
      <c r="H313" s="472">
        <f t="shared" si="29"/>
      </c>
      <c r="I313" s="473"/>
      <c r="J313" s="472">
        <f t="shared" si="30"/>
      </c>
      <c r="K313" s="473"/>
      <c r="L313" s="472">
        <f t="shared" si="31"/>
      </c>
      <c r="M313" s="473"/>
      <c r="N313" s="474">
        <f t="shared" si="32"/>
      </c>
    </row>
    <row r="314" spans="1:14" ht="18.75" customHeight="1" hidden="1">
      <c r="A314" s="478" t="s">
        <v>38</v>
      </c>
      <c r="B314" s="467"/>
      <c r="C314" s="468">
        <v>2011</v>
      </c>
      <c r="D314" s="469" t="s">
        <v>4</v>
      </c>
      <c r="E314" s="470" t="s">
        <v>68</v>
      </c>
      <c r="F314" s="533">
        <f t="shared" si="28"/>
        <v>0</v>
      </c>
      <c r="G314" s="471"/>
      <c r="H314" s="472">
        <f t="shared" si="29"/>
      </c>
      <c r="I314" s="473"/>
      <c r="J314" s="472">
        <f t="shared" si="30"/>
      </c>
      <c r="K314" s="473"/>
      <c r="L314" s="472">
        <f t="shared" si="31"/>
      </c>
      <c r="M314" s="473"/>
      <c r="N314" s="474">
        <f t="shared" si="32"/>
      </c>
    </row>
    <row r="315" spans="1:14" ht="18" customHeight="1" hidden="1">
      <c r="A315" s="479" t="s">
        <v>40</v>
      </c>
      <c r="B315" s="467"/>
      <c r="C315" s="468">
        <v>2011</v>
      </c>
      <c r="D315" s="476" t="s">
        <v>4</v>
      </c>
      <c r="E315" s="470" t="s">
        <v>68</v>
      </c>
      <c r="F315" s="533">
        <f t="shared" si="28"/>
        <v>0</v>
      </c>
      <c r="G315" s="471"/>
      <c r="H315" s="472">
        <f t="shared" si="29"/>
      </c>
      <c r="I315" s="473"/>
      <c r="J315" s="472">
        <f t="shared" si="30"/>
      </c>
      <c r="K315" s="473"/>
      <c r="L315" s="472">
        <f t="shared" si="31"/>
      </c>
      <c r="M315" s="473"/>
      <c r="N315" s="474">
        <f t="shared" si="32"/>
      </c>
    </row>
    <row r="316" spans="1:14" ht="18" customHeight="1" hidden="1">
      <c r="A316" s="479" t="s">
        <v>39</v>
      </c>
      <c r="B316" s="467"/>
      <c r="C316" s="468">
        <v>2011</v>
      </c>
      <c r="D316" s="476" t="s">
        <v>5</v>
      </c>
      <c r="E316" s="470" t="s">
        <v>7</v>
      </c>
      <c r="F316" s="533">
        <f t="shared" si="28"/>
        <v>0</v>
      </c>
      <c r="G316" s="471"/>
      <c r="H316" s="472">
        <f t="shared" si="29"/>
      </c>
      <c r="I316" s="473"/>
      <c r="J316" s="472">
        <f t="shared" si="30"/>
      </c>
      <c r="K316" s="473"/>
      <c r="L316" s="472">
        <f t="shared" si="31"/>
      </c>
      <c r="M316" s="473"/>
      <c r="N316" s="474">
        <f t="shared" si="32"/>
      </c>
    </row>
    <row r="317" spans="1:14" ht="18" customHeight="1" hidden="1">
      <c r="A317" s="478" t="s">
        <v>41</v>
      </c>
      <c r="B317" s="480"/>
      <c r="C317" s="468"/>
      <c r="D317" s="476"/>
      <c r="E317" s="470"/>
      <c r="F317" s="533">
        <f t="shared" si="28"/>
        <v>0</v>
      </c>
      <c r="G317" s="471"/>
      <c r="H317" s="472">
        <f t="shared" si="29"/>
      </c>
      <c r="I317" s="473"/>
      <c r="J317" s="472">
        <f t="shared" si="30"/>
      </c>
      <c r="K317" s="473"/>
      <c r="L317" s="472">
        <f t="shared" si="31"/>
      </c>
      <c r="M317" s="473"/>
      <c r="N317" s="474">
        <f t="shared" si="32"/>
      </c>
    </row>
    <row r="318" spans="1:14" ht="18" customHeight="1" hidden="1">
      <c r="A318" s="479" t="s">
        <v>45</v>
      </c>
      <c r="B318" s="480"/>
      <c r="C318" s="468"/>
      <c r="D318" s="476"/>
      <c r="E318" s="470"/>
      <c r="F318" s="533">
        <f t="shared" si="28"/>
        <v>0</v>
      </c>
      <c r="G318" s="471"/>
      <c r="H318" s="472">
        <f t="shared" si="29"/>
      </c>
      <c r="I318" s="473"/>
      <c r="J318" s="472">
        <f t="shared" si="30"/>
      </c>
      <c r="K318" s="473"/>
      <c r="L318" s="472">
        <f t="shared" si="31"/>
      </c>
      <c r="M318" s="473"/>
      <c r="N318" s="474">
        <f t="shared" si="32"/>
      </c>
    </row>
    <row r="319" spans="1:14" ht="18" customHeight="1" hidden="1">
      <c r="A319" s="479" t="s">
        <v>42</v>
      </c>
      <c r="B319" s="480"/>
      <c r="C319" s="468"/>
      <c r="D319" s="476"/>
      <c r="E319" s="470"/>
      <c r="F319" s="533">
        <f t="shared" si="28"/>
        <v>0</v>
      </c>
      <c r="G319" s="471"/>
      <c r="H319" s="472">
        <f t="shared" si="29"/>
      </c>
      <c r="I319" s="473"/>
      <c r="J319" s="472">
        <f t="shared" si="30"/>
      </c>
      <c r="K319" s="473"/>
      <c r="L319" s="472">
        <f t="shared" si="31"/>
      </c>
      <c r="M319" s="473"/>
      <c r="N319" s="474">
        <f t="shared" si="32"/>
      </c>
    </row>
    <row r="320" spans="1:14" ht="18" customHeight="1" hidden="1">
      <c r="A320" s="478" t="s">
        <v>43</v>
      </c>
      <c r="B320" s="480"/>
      <c r="C320" s="468"/>
      <c r="D320" s="476"/>
      <c r="E320" s="470"/>
      <c r="F320" s="533">
        <f t="shared" si="28"/>
        <v>0</v>
      </c>
      <c r="G320" s="471"/>
      <c r="H320" s="472">
        <f t="shared" si="29"/>
      </c>
      <c r="I320" s="473"/>
      <c r="J320" s="472">
        <f t="shared" si="30"/>
      </c>
      <c r="K320" s="473"/>
      <c r="L320" s="472">
        <f t="shared" si="31"/>
      </c>
      <c r="M320" s="473"/>
      <c r="N320" s="474">
        <f t="shared" si="32"/>
      </c>
    </row>
    <row r="321" spans="1:14" ht="18.75" customHeight="1" hidden="1" thickBot="1">
      <c r="A321" s="479" t="s">
        <v>47</v>
      </c>
      <c r="B321" s="480"/>
      <c r="C321" s="468"/>
      <c r="D321" s="476"/>
      <c r="E321" s="470"/>
      <c r="F321" s="533">
        <f t="shared" si="28"/>
        <v>0</v>
      </c>
      <c r="G321" s="471"/>
      <c r="H321" s="472">
        <f t="shared" si="29"/>
      </c>
      <c r="I321" s="473"/>
      <c r="J321" s="472">
        <f t="shared" si="30"/>
      </c>
      <c r="K321" s="473"/>
      <c r="L321" s="472">
        <f t="shared" si="31"/>
      </c>
      <c r="M321" s="473"/>
      <c r="N321" s="474">
        <f t="shared" si="32"/>
      </c>
    </row>
    <row r="322" spans="1:14" ht="18" customHeight="1" hidden="1">
      <c r="A322" s="479" t="s">
        <v>48</v>
      </c>
      <c r="B322" s="480"/>
      <c r="C322" s="468"/>
      <c r="D322" s="476"/>
      <c r="E322" s="470"/>
      <c r="F322" s="533">
        <f t="shared" si="28"/>
        <v>0</v>
      </c>
      <c r="G322" s="471"/>
      <c r="H322" s="472">
        <f t="shared" si="29"/>
      </c>
      <c r="I322" s="473"/>
      <c r="J322" s="472">
        <f t="shared" si="30"/>
      </c>
      <c r="K322" s="473"/>
      <c r="L322" s="472">
        <f t="shared" si="31"/>
      </c>
      <c r="M322" s="473"/>
      <c r="N322" s="474">
        <f t="shared" si="32"/>
      </c>
    </row>
    <row r="323" spans="1:14" ht="18" customHeight="1" hidden="1">
      <c r="A323" s="478" t="s">
        <v>71</v>
      </c>
      <c r="B323" s="480"/>
      <c r="C323" s="468"/>
      <c r="D323" s="476"/>
      <c r="E323" s="470"/>
      <c r="F323" s="533">
        <f t="shared" si="28"/>
        <v>0</v>
      </c>
      <c r="G323" s="471"/>
      <c r="H323" s="472">
        <f t="shared" si="29"/>
      </c>
      <c r="I323" s="473"/>
      <c r="J323" s="472">
        <f t="shared" si="30"/>
      </c>
      <c r="K323" s="473"/>
      <c r="L323" s="472">
        <f t="shared" si="31"/>
      </c>
      <c r="M323" s="473"/>
      <c r="N323" s="474">
        <f t="shared" si="32"/>
      </c>
    </row>
    <row r="324" spans="1:14" ht="18" hidden="1">
      <c r="A324" s="479" t="s">
        <v>72</v>
      </c>
      <c r="B324" s="480"/>
      <c r="C324" s="468"/>
      <c r="D324" s="476"/>
      <c r="E324" s="470"/>
      <c r="F324" s="533">
        <f t="shared" si="28"/>
        <v>0</v>
      </c>
      <c r="G324" s="471"/>
      <c r="H324" s="472">
        <f t="shared" si="29"/>
      </c>
      <c r="I324" s="473"/>
      <c r="J324" s="472">
        <f t="shared" si="30"/>
      </c>
      <c r="K324" s="473"/>
      <c r="L324" s="472">
        <f t="shared" si="31"/>
      </c>
      <c r="M324" s="473"/>
      <c r="N324" s="474">
        <f t="shared" si="32"/>
      </c>
    </row>
    <row r="325" spans="1:14" ht="18" hidden="1">
      <c r="A325" s="479" t="s">
        <v>73</v>
      </c>
      <c r="B325" s="480"/>
      <c r="C325" s="468"/>
      <c r="D325" s="476"/>
      <c r="E325" s="470"/>
      <c r="F325" s="533">
        <f aca="true" t="shared" si="33" ref="F325:F346">SUM(H325,J325,L325,N325)</f>
        <v>0</v>
      </c>
      <c r="G325" s="471"/>
      <c r="H325" s="472">
        <f aca="true" t="shared" si="34" ref="H325:H349">IF(G325="","",VLOOKUP(G325,$T$1:$U$31,2))</f>
      </c>
      <c r="I325" s="473"/>
      <c r="J325" s="472">
        <f aca="true" t="shared" si="35" ref="J325:J349">IF(I325="","",VLOOKUP(I325,$T$1:$U$31,2))</f>
      </c>
      <c r="K325" s="473"/>
      <c r="L325" s="472">
        <f aca="true" t="shared" si="36" ref="L325:L349">IF(K325="","",VLOOKUP(K325,$T$1:$U$31,2))</f>
      </c>
      <c r="M325" s="473"/>
      <c r="N325" s="474">
        <f aca="true" t="shared" si="37" ref="N325:N349">IF(M325="","",VLOOKUP(M325,$T$1:$U$31,2))</f>
      </c>
    </row>
    <row r="326" spans="1:14" ht="18" hidden="1">
      <c r="A326" s="478" t="s">
        <v>74</v>
      </c>
      <c r="B326" s="480"/>
      <c r="C326" s="468"/>
      <c r="D326" s="476"/>
      <c r="E326" s="470"/>
      <c r="F326" s="533">
        <f t="shared" si="33"/>
        <v>0</v>
      </c>
      <c r="G326" s="471"/>
      <c r="H326" s="472">
        <f t="shared" si="34"/>
      </c>
      <c r="I326" s="473"/>
      <c r="J326" s="472">
        <f t="shared" si="35"/>
      </c>
      <c r="K326" s="473"/>
      <c r="L326" s="472">
        <f t="shared" si="36"/>
      </c>
      <c r="M326" s="473"/>
      <c r="N326" s="474">
        <f t="shared" si="37"/>
      </c>
    </row>
    <row r="327" spans="1:14" ht="18" hidden="1">
      <c r="A327" s="479" t="s">
        <v>75</v>
      </c>
      <c r="B327" s="480"/>
      <c r="C327" s="468"/>
      <c r="D327" s="476"/>
      <c r="E327" s="470"/>
      <c r="F327" s="533">
        <f t="shared" si="33"/>
        <v>0</v>
      </c>
      <c r="G327" s="471"/>
      <c r="H327" s="472">
        <f t="shared" si="34"/>
      </c>
      <c r="I327" s="473"/>
      <c r="J327" s="472">
        <f t="shared" si="35"/>
      </c>
      <c r="K327" s="473"/>
      <c r="L327" s="472">
        <f t="shared" si="36"/>
      </c>
      <c r="M327" s="473"/>
      <c r="N327" s="474">
        <f t="shared" si="37"/>
      </c>
    </row>
    <row r="328" spans="1:14" ht="18" hidden="1">
      <c r="A328" s="479" t="s">
        <v>76</v>
      </c>
      <c r="B328" s="480"/>
      <c r="C328" s="468"/>
      <c r="D328" s="476"/>
      <c r="E328" s="470"/>
      <c r="F328" s="533">
        <f t="shared" si="33"/>
        <v>0</v>
      </c>
      <c r="G328" s="471"/>
      <c r="H328" s="472">
        <f t="shared" si="34"/>
      </c>
      <c r="I328" s="473"/>
      <c r="J328" s="472">
        <f t="shared" si="35"/>
      </c>
      <c r="K328" s="473"/>
      <c r="L328" s="472">
        <f t="shared" si="36"/>
      </c>
      <c r="M328" s="473"/>
      <c r="N328" s="474">
        <f t="shared" si="37"/>
      </c>
    </row>
    <row r="329" spans="1:14" ht="18" hidden="1">
      <c r="A329" s="478" t="s">
        <v>77</v>
      </c>
      <c r="B329" s="480"/>
      <c r="C329" s="468"/>
      <c r="D329" s="476"/>
      <c r="E329" s="470"/>
      <c r="F329" s="533">
        <f t="shared" si="33"/>
        <v>0</v>
      </c>
      <c r="G329" s="471"/>
      <c r="H329" s="472">
        <f t="shared" si="34"/>
      </c>
      <c r="I329" s="473"/>
      <c r="J329" s="472">
        <f t="shared" si="35"/>
      </c>
      <c r="K329" s="473"/>
      <c r="L329" s="472">
        <f t="shared" si="36"/>
      </c>
      <c r="M329" s="473"/>
      <c r="N329" s="474">
        <f t="shared" si="37"/>
      </c>
    </row>
    <row r="330" spans="1:14" ht="18" hidden="1">
      <c r="A330" s="479" t="s">
        <v>78</v>
      </c>
      <c r="B330" s="480"/>
      <c r="C330" s="468"/>
      <c r="D330" s="476"/>
      <c r="E330" s="470"/>
      <c r="F330" s="533">
        <f t="shared" si="33"/>
        <v>0</v>
      </c>
      <c r="G330" s="471"/>
      <c r="H330" s="472">
        <f t="shared" si="34"/>
      </c>
      <c r="I330" s="473"/>
      <c r="J330" s="472">
        <f t="shared" si="35"/>
      </c>
      <c r="K330" s="473"/>
      <c r="L330" s="472">
        <f t="shared" si="36"/>
      </c>
      <c r="M330" s="473"/>
      <c r="N330" s="474">
        <f t="shared" si="37"/>
      </c>
    </row>
    <row r="331" spans="1:14" ht="18" hidden="1">
      <c r="A331" s="479" t="s">
        <v>137</v>
      </c>
      <c r="B331" s="480"/>
      <c r="C331" s="468"/>
      <c r="D331" s="476"/>
      <c r="E331" s="477"/>
      <c r="F331" s="533">
        <f t="shared" si="33"/>
        <v>0</v>
      </c>
      <c r="G331" s="471"/>
      <c r="H331" s="472">
        <f t="shared" si="34"/>
      </c>
      <c r="I331" s="473"/>
      <c r="J331" s="472">
        <f t="shared" si="35"/>
      </c>
      <c r="K331" s="473"/>
      <c r="L331" s="472">
        <f t="shared" si="36"/>
      </c>
      <c r="M331" s="473"/>
      <c r="N331" s="474">
        <f t="shared" si="37"/>
      </c>
    </row>
    <row r="332" spans="1:14" ht="18" hidden="1">
      <c r="A332" s="478" t="s">
        <v>138</v>
      </c>
      <c r="B332" s="467"/>
      <c r="C332" s="468"/>
      <c r="D332" s="469"/>
      <c r="E332" s="477"/>
      <c r="F332" s="533">
        <f t="shared" si="33"/>
        <v>0</v>
      </c>
      <c r="G332" s="471"/>
      <c r="H332" s="472">
        <f t="shared" si="34"/>
      </c>
      <c r="I332" s="473"/>
      <c r="J332" s="472">
        <f t="shared" si="35"/>
      </c>
      <c r="K332" s="473"/>
      <c r="L332" s="472">
        <f t="shared" si="36"/>
      </c>
      <c r="M332" s="473"/>
      <c r="N332" s="474">
        <f t="shared" si="37"/>
      </c>
    </row>
    <row r="333" spans="1:14" ht="18" hidden="1">
      <c r="A333" s="479" t="s">
        <v>139</v>
      </c>
      <c r="B333" s="480"/>
      <c r="C333" s="468"/>
      <c r="D333" s="476"/>
      <c r="E333" s="470"/>
      <c r="F333" s="533">
        <f t="shared" si="33"/>
        <v>0</v>
      </c>
      <c r="G333" s="471"/>
      <c r="H333" s="472">
        <f t="shared" si="34"/>
      </c>
      <c r="I333" s="473"/>
      <c r="J333" s="472">
        <f t="shared" si="35"/>
      </c>
      <c r="K333" s="473"/>
      <c r="L333" s="472">
        <f t="shared" si="36"/>
      </c>
      <c r="M333" s="473"/>
      <c r="N333" s="474">
        <f t="shared" si="37"/>
      </c>
    </row>
    <row r="334" spans="1:14" ht="18.75" customHeight="1" hidden="1" thickBot="1">
      <c r="A334" s="479" t="s">
        <v>140</v>
      </c>
      <c r="B334" s="480"/>
      <c r="C334" s="468"/>
      <c r="D334" s="476"/>
      <c r="E334" s="470"/>
      <c r="F334" s="533">
        <f t="shared" si="33"/>
        <v>0</v>
      </c>
      <c r="G334" s="471"/>
      <c r="H334" s="472">
        <f t="shared" si="34"/>
      </c>
      <c r="I334" s="473"/>
      <c r="J334" s="472">
        <f t="shared" si="35"/>
      </c>
      <c r="K334" s="473"/>
      <c r="L334" s="472">
        <f t="shared" si="36"/>
      </c>
      <c r="M334" s="473"/>
      <c r="N334" s="474">
        <f t="shared" si="37"/>
      </c>
    </row>
    <row r="335" spans="1:14" ht="18.75" customHeight="1" hidden="1">
      <c r="A335" s="478" t="s">
        <v>141</v>
      </c>
      <c r="B335" s="467"/>
      <c r="C335" s="468"/>
      <c r="D335" s="476"/>
      <c r="E335" s="470"/>
      <c r="F335" s="533">
        <f t="shared" si="33"/>
        <v>0</v>
      </c>
      <c r="G335" s="471"/>
      <c r="H335" s="472">
        <f t="shared" si="34"/>
      </c>
      <c r="I335" s="473"/>
      <c r="J335" s="472">
        <f t="shared" si="35"/>
      </c>
      <c r="K335" s="473"/>
      <c r="L335" s="472">
        <f t="shared" si="36"/>
      </c>
      <c r="M335" s="473"/>
      <c r="N335" s="474">
        <f t="shared" si="37"/>
      </c>
    </row>
    <row r="336" spans="1:14" ht="18.75" customHeight="1" hidden="1">
      <c r="A336" s="479" t="s">
        <v>142</v>
      </c>
      <c r="B336" s="467"/>
      <c r="C336" s="481"/>
      <c r="D336" s="482"/>
      <c r="E336" s="483"/>
      <c r="F336" s="533">
        <f t="shared" si="33"/>
        <v>0</v>
      </c>
      <c r="G336" s="471"/>
      <c r="H336" s="472">
        <f t="shared" si="34"/>
      </c>
      <c r="I336" s="473"/>
      <c r="J336" s="472">
        <f t="shared" si="35"/>
      </c>
      <c r="K336" s="473"/>
      <c r="L336" s="472">
        <f t="shared" si="36"/>
      </c>
      <c r="M336" s="473"/>
      <c r="N336" s="474">
        <f t="shared" si="37"/>
      </c>
    </row>
    <row r="337" spans="1:14" ht="18.75" customHeight="1" hidden="1">
      <c r="A337" s="479" t="s">
        <v>143</v>
      </c>
      <c r="B337" s="467"/>
      <c r="C337" s="484"/>
      <c r="D337" s="469"/>
      <c r="E337" s="485"/>
      <c r="F337" s="533">
        <f t="shared" si="33"/>
        <v>0</v>
      </c>
      <c r="G337" s="471"/>
      <c r="H337" s="472">
        <f t="shared" si="34"/>
      </c>
      <c r="I337" s="473"/>
      <c r="J337" s="472">
        <f t="shared" si="35"/>
      </c>
      <c r="K337" s="473"/>
      <c r="L337" s="472">
        <f t="shared" si="36"/>
      </c>
      <c r="M337" s="473"/>
      <c r="N337" s="474">
        <f t="shared" si="37"/>
      </c>
    </row>
    <row r="338" spans="1:14" ht="18.75" customHeight="1" hidden="1">
      <c r="A338" s="478" t="s">
        <v>144</v>
      </c>
      <c r="B338" s="480"/>
      <c r="C338" s="468"/>
      <c r="D338" s="476"/>
      <c r="E338" s="486"/>
      <c r="F338" s="533">
        <f t="shared" si="33"/>
        <v>0</v>
      </c>
      <c r="G338" s="471"/>
      <c r="H338" s="472">
        <f t="shared" si="34"/>
      </c>
      <c r="I338" s="473"/>
      <c r="J338" s="472">
        <f t="shared" si="35"/>
      </c>
      <c r="K338" s="473"/>
      <c r="L338" s="472">
        <f t="shared" si="36"/>
      </c>
      <c r="M338" s="473"/>
      <c r="N338" s="474">
        <f t="shared" si="37"/>
      </c>
    </row>
    <row r="339" spans="1:14" ht="18.75" customHeight="1" hidden="1">
      <c r="A339" s="479" t="s">
        <v>145</v>
      </c>
      <c r="B339" s="467"/>
      <c r="C339" s="468"/>
      <c r="D339" s="476"/>
      <c r="E339" s="470"/>
      <c r="F339" s="533">
        <f t="shared" si="33"/>
        <v>0</v>
      </c>
      <c r="G339" s="471"/>
      <c r="H339" s="472">
        <f t="shared" si="34"/>
      </c>
      <c r="I339" s="473"/>
      <c r="J339" s="472">
        <f t="shared" si="35"/>
      </c>
      <c r="K339" s="473"/>
      <c r="L339" s="472">
        <f t="shared" si="36"/>
      </c>
      <c r="M339" s="473"/>
      <c r="N339" s="474">
        <f t="shared" si="37"/>
      </c>
    </row>
    <row r="340" spans="1:14" ht="18.75" customHeight="1" hidden="1">
      <c r="A340" s="479" t="s">
        <v>146</v>
      </c>
      <c r="B340" s="467"/>
      <c r="C340" s="468"/>
      <c r="D340" s="476"/>
      <c r="E340" s="470"/>
      <c r="F340" s="533">
        <f t="shared" si="33"/>
        <v>0</v>
      </c>
      <c r="G340" s="471"/>
      <c r="H340" s="472">
        <f t="shared" si="34"/>
      </c>
      <c r="I340" s="473"/>
      <c r="J340" s="472">
        <f t="shared" si="35"/>
      </c>
      <c r="K340" s="473"/>
      <c r="L340" s="472">
        <f t="shared" si="36"/>
      </c>
      <c r="M340" s="473"/>
      <c r="N340" s="474">
        <f t="shared" si="37"/>
      </c>
    </row>
    <row r="341" spans="1:14" ht="18.75" customHeight="1" hidden="1">
      <c r="A341" s="478" t="s">
        <v>147</v>
      </c>
      <c r="B341" s="480"/>
      <c r="C341" s="487"/>
      <c r="D341" s="476"/>
      <c r="E341" s="488"/>
      <c r="F341" s="533">
        <f t="shared" si="33"/>
        <v>0</v>
      </c>
      <c r="G341" s="471"/>
      <c r="H341" s="489">
        <f t="shared" si="34"/>
      </c>
      <c r="I341" s="473"/>
      <c r="J341" s="472">
        <f t="shared" si="35"/>
      </c>
      <c r="K341" s="473"/>
      <c r="L341" s="472">
        <f t="shared" si="36"/>
      </c>
      <c r="M341" s="473"/>
      <c r="N341" s="474">
        <f t="shared" si="37"/>
      </c>
    </row>
    <row r="342" spans="1:14" ht="18" hidden="1">
      <c r="A342" s="479" t="s">
        <v>148</v>
      </c>
      <c r="B342" s="480"/>
      <c r="C342" s="487"/>
      <c r="D342" s="476"/>
      <c r="E342" s="488"/>
      <c r="F342" s="533">
        <f t="shared" si="33"/>
        <v>0</v>
      </c>
      <c r="G342" s="471"/>
      <c r="H342" s="489">
        <f t="shared" si="34"/>
      </c>
      <c r="I342" s="473"/>
      <c r="J342" s="472">
        <f t="shared" si="35"/>
      </c>
      <c r="K342" s="473"/>
      <c r="L342" s="472">
        <f t="shared" si="36"/>
      </c>
      <c r="M342" s="473"/>
      <c r="N342" s="474">
        <f t="shared" si="37"/>
      </c>
    </row>
    <row r="343" spans="1:14" ht="18">
      <c r="A343" s="479" t="s">
        <v>37</v>
      </c>
      <c r="B343" s="467" t="s">
        <v>270</v>
      </c>
      <c r="C343" s="487">
        <v>2013</v>
      </c>
      <c r="D343" s="476" t="s">
        <v>4</v>
      </c>
      <c r="E343" s="488" t="s">
        <v>60</v>
      </c>
      <c r="F343" s="533">
        <f t="shared" si="33"/>
        <v>16</v>
      </c>
      <c r="G343" s="471"/>
      <c r="H343" s="489">
        <f t="shared" si="34"/>
      </c>
      <c r="I343" s="473"/>
      <c r="J343" s="472">
        <f t="shared" si="35"/>
      </c>
      <c r="K343" s="473">
        <v>15</v>
      </c>
      <c r="L343" s="472">
        <f t="shared" si="36"/>
        <v>16</v>
      </c>
      <c r="M343" s="473"/>
      <c r="N343" s="474">
        <f t="shared" si="37"/>
      </c>
    </row>
    <row r="344" spans="1:14" ht="18">
      <c r="A344" s="478" t="s">
        <v>38</v>
      </c>
      <c r="B344" s="467" t="s">
        <v>276</v>
      </c>
      <c r="C344" s="531">
        <v>2013</v>
      </c>
      <c r="D344" s="469" t="s">
        <v>4</v>
      </c>
      <c r="E344" s="520" t="s">
        <v>69</v>
      </c>
      <c r="F344" s="533">
        <f t="shared" si="33"/>
        <v>32</v>
      </c>
      <c r="G344" s="471"/>
      <c r="H344" s="489">
        <f t="shared" si="34"/>
      </c>
      <c r="I344" s="473"/>
      <c r="J344" s="472">
        <f t="shared" si="35"/>
      </c>
      <c r="K344" s="473">
        <v>8</v>
      </c>
      <c r="L344" s="472">
        <f t="shared" si="36"/>
        <v>32</v>
      </c>
      <c r="M344" s="473"/>
      <c r="N344" s="474">
        <f t="shared" si="37"/>
      </c>
    </row>
    <row r="345" spans="1:14" ht="18" hidden="1">
      <c r="A345" s="479" t="s">
        <v>40</v>
      </c>
      <c r="B345" s="467" t="s">
        <v>271</v>
      </c>
      <c r="C345" s="487">
        <v>2013</v>
      </c>
      <c r="D345" s="476" t="s">
        <v>5</v>
      </c>
      <c r="E345" s="488" t="s">
        <v>6</v>
      </c>
      <c r="F345" s="533">
        <f t="shared" si="33"/>
        <v>0</v>
      </c>
      <c r="G345" s="492"/>
      <c r="H345" s="489">
        <f t="shared" si="34"/>
      </c>
      <c r="I345" s="473"/>
      <c r="J345" s="472">
        <f t="shared" si="35"/>
      </c>
      <c r="K345" s="473"/>
      <c r="L345" s="472">
        <f t="shared" si="36"/>
      </c>
      <c r="M345" s="473"/>
      <c r="N345" s="474">
        <f t="shared" si="37"/>
      </c>
    </row>
    <row r="346" spans="1:14" ht="18" hidden="1">
      <c r="A346" s="479" t="s">
        <v>39</v>
      </c>
      <c r="B346" s="467" t="s">
        <v>274</v>
      </c>
      <c r="C346" s="493">
        <v>2013</v>
      </c>
      <c r="D346" s="482" t="s">
        <v>4</v>
      </c>
      <c r="E346" s="494" t="s">
        <v>245</v>
      </c>
      <c r="F346" s="533">
        <f t="shared" si="33"/>
        <v>0</v>
      </c>
      <c r="G346" s="471"/>
      <c r="H346" s="489">
        <f t="shared" si="34"/>
      </c>
      <c r="I346" s="473"/>
      <c r="J346" s="472">
        <f t="shared" si="35"/>
      </c>
      <c r="K346" s="473"/>
      <c r="L346" s="472">
        <f t="shared" si="36"/>
      </c>
      <c r="M346" s="473"/>
      <c r="N346" s="474">
        <f t="shared" si="37"/>
      </c>
    </row>
    <row r="347" spans="1:14" ht="18" hidden="1">
      <c r="A347" s="479" t="s">
        <v>41</v>
      </c>
      <c r="B347" s="490" t="s">
        <v>275</v>
      </c>
      <c r="C347" s="530">
        <v>2013</v>
      </c>
      <c r="D347" s="491" t="s">
        <v>117</v>
      </c>
      <c r="E347" s="532" t="s">
        <v>240</v>
      </c>
      <c r="F347" s="533"/>
      <c r="G347" s="471"/>
      <c r="H347" s="489">
        <f t="shared" si="34"/>
      </c>
      <c r="I347" s="473"/>
      <c r="J347" s="472">
        <f t="shared" si="35"/>
      </c>
      <c r="K347" s="473"/>
      <c r="L347" s="472">
        <f t="shared" si="36"/>
      </c>
      <c r="M347" s="473"/>
      <c r="N347" s="474">
        <f t="shared" si="37"/>
      </c>
    </row>
    <row r="348" spans="1:14" ht="18.75" thickBot="1">
      <c r="A348" s="456"/>
      <c r="B348" s="457"/>
      <c r="C348" s="458"/>
      <c r="D348" s="459"/>
      <c r="E348" s="460"/>
      <c r="F348" s="177">
        <f>SUM(H348,J348,L348,N348)</f>
        <v>0</v>
      </c>
      <c r="G348" s="461"/>
      <c r="H348" s="462">
        <f t="shared" si="34"/>
      </c>
      <c r="I348" s="463"/>
      <c r="J348" s="464">
        <f t="shared" si="35"/>
      </c>
      <c r="K348" s="463"/>
      <c r="L348" s="464">
        <f t="shared" si="36"/>
      </c>
      <c r="M348" s="461"/>
      <c r="N348" s="465">
        <f t="shared" si="37"/>
      </c>
    </row>
    <row r="349" spans="1:14" ht="18.75" thickTop="1">
      <c r="A349" s="156"/>
      <c r="B349" s="157"/>
      <c r="C349" s="158"/>
      <c r="D349" s="159"/>
      <c r="E349" s="160"/>
      <c r="F349" s="161">
        <f>SUM(H349,J349,L349,N349)</f>
        <v>0</v>
      </c>
      <c r="G349" s="162"/>
      <c r="H349" s="163">
        <f t="shared" si="34"/>
      </c>
      <c r="I349" s="164"/>
      <c r="J349" s="163">
        <f t="shared" si="35"/>
      </c>
      <c r="K349" s="164"/>
      <c r="L349" s="163">
        <f t="shared" si="36"/>
      </c>
      <c r="M349" s="162"/>
      <c r="N349" s="163">
        <f t="shared" si="37"/>
      </c>
    </row>
    <row r="350" spans="1:14" ht="18">
      <c r="A350" s="64"/>
      <c r="B350" s="66"/>
      <c r="C350" s="67"/>
      <c r="D350" s="68"/>
      <c r="E350" s="90"/>
      <c r="F350" s="61"/>
      <c r="G350" s="59"/>
      <c r="H350" s="62"/>
      <c r="I350" s="30"/>
      <c r="J350" s="62"/>
      <c r="K350" s="30"/>
      <c r="L350" s="62"/>
      <c r="M350" s="59"/>
      <c r="N350" s="62"/>
    </row>
    <row r="351" spans="1:14" ht="18">
      <c r="A351" s="64"/>
      <c r="B351" s="66"/>
      <c r="C351" s="67"/>
      <c r="D351" s="68"/>
      <c r="E351" s="90"/>
      <c r="F351" s="61"/>
      <c r="G351" s="59"/>
      <c r="H351" s="62"/>
      <c r="I351" s="30"/>
      <c r="J351" s="62"/>
      <c r="K351" s="30"/>
      <c r="L351" s="62"/>
      <c r="M351" s="59"/>
      <c r="N351" s="62"/>
    </row>
    <row r="352" spans="1:14" ht="18">
      <c r="A352" s="64"/>
      <c r="B352" s="66"/>
      <c r="C352" s="67"/>
      <c r="D352" s="68"/>
      <c r="E352" s="90"/>
      <c r="F352" s="61"/>
      <c r="G352" s="59"/>
      <c r="H352" s="62"/>
      <c r="I352" s="30"/>
      <c r="J352" s="62"/>
      <c r="K352" s="30"/>
      <c r="L352" s="62"/>
      <c r="M352" s="59"/>
      <c r="N352" s="62"/>
    </row>
    <row r="353" spans="1:14" ht="18">
      <c r="A353" s="64"/>
      <c r="B353" s="66"/>
      <c r="C353" s="67"/>
      <c r="D353" s="68"/>
      <c r="E353" s="90"/>
      <c r="F353" s="61"/>
      <c r="G353" s="59"/>
      <c r="H353" s="62"/>
      <c r="I353" s="30"/>
      <c r="J353" s="62"/>
      <c r="K353" s="30"/>
      <c r="L353" s="62"/>
      <c r="M353" s="59"/>
      <c r="N353" s="62"/>
    </row>
    <row r="354" spans="1:14" ht="18">
      <c r="A354" s="64"/>
      <c r="B354" s="66"/>
      <c r="C354" s="67"/>
      <c r="D354" s="68"/>
      <c r="E354" s="90"/>
      <c r="F354" s="61"/>
      <c r="G354" s="59"/>
      <c r="H354" s="62"/>
      <c r="I354" s="30"/>
      <c r="J354" s="62"/>
      <c r="K354" s="30"/>
      <c r="L354" s="62"/>
      <c r="M354" s="59"/>
      <c r="N354" s="62"/>
    </row>
    <row r="355" spans="1:14" ht="18">
      <c r="A355" s="64"/>
      <c r="B355" s="66"/>
      <c r="C355" s="67"/>
      <c r="D355" s="68"/>
      <c r="E355" s="90"/>
      <c r="F355" s="61"/>
      <c r="G355" s="59"/>
      <c r="H355" s="62"/>
      <c r="I355" s="30"/>
      <c r="J355" s="62"/>
      <c r="K355" s="30"/>
      <c r="L355" s="62"/>
      <c r="M355" s="59"/>
      <c r="N355" s="62"/>
    </row>
    <row r="356" spans="1:14" ht="18">
      <c r="A356" s="64"/>
      <c r="B356" s="66"/>
      <c r="C356" s="67"/>
      <c r="D356" s="68"/>
      <c r="E356" s="90"/>
      <c r="F356" s="61"/>
      <c r="G356" s="59"/>
      <c r="H356" s="62"/>
      <c r="I356" s="30"/>
      <c r="J356" s="62"/>
      <c r="K356" s="30"/>
      <c r="L356" s="62"/>
      <c r="M356" s="59"/>
      <c r="N356" s="62"/>
    </row>
    <row r="357" spans="1:14" ht="18">
      <c r="A357" s="64"/>
      <c r="B357" s="66"/>
      <c r="C357" s="67"/>
      <c r="D357" s="68"/>
      <c r="E357" s="90"/>
      <c r="F357" s="61"/>
      <c r="G357" s="59"/>
      <c r="H357" s="62"/>
      <c r="I357" s="30"/>
      <c r="J357" s="62"/>
      <c r="K357" s="30"/>
      <c r="L357" s="62"/>
      <c r="M357" s="59"/>
      <c r="N357" s="62"/>
    </row>
    <row r="358" spans="1:14" ht="18">
      <c r="A358" s="64"/>
      <c r="B358" s="66"/>
      <c r="C358" s="67"/>
      <c r="D358" s="68"/>
      <c r="E358" s="90"/>
      <c r="F358" s="61"/>
      <c r="G358" s="59"/>
      <c r="H358" s="62"/>
      <c r="I358" s="30"/>
      <c r="J358" s="62"/>
      <c r="K358" s="30"/>
      <c r="L358" s="62"/>
      <c r="M358" s="59"/>
      <c r="N358" s="62"/>
    </row>
    <row r="359" spans="1:14" ht="18">
      <c r="A359" s="64"/>
      <c r="B359" s="66"/>
      <c r="C359" s="67"/>
      <c r="D359" s="68"/>
      <c r="E359" s="90"/>
      <c r="F359" s="61"/>
      <c r="G359" s="59"/>
      <c r="H359" s="62"/>
      <c r="I359" s="30"/>
      <c r="J359" s="62"/>
      <c r="K359" s="30"/>
      <c r="L359" s="62"/>
      <c r="M359" s="59"/>
      <c r="N359" s="62"/>
    </row>
    <row r="360" spans="1:14" ht="18">
      <c r="A360" s="64"/>
      <c r="B360" s="66"/>
      <c r="C360" s="67"/>
      <c r="D360" s="68"/>
      <c r="E360" s="90"/>
      <c r="F360" s="61"/>
      <c r="G360" s="59"/>
      <c r="H360" s="62"/>
      <c r="I360" s="30"/>
      <c r="J360" s="62"/>
      <c r="K360" s="30"/>
      <c r="L360" s="62"/>
      <c r="M360" s="59"/>
      <c r="N360" s="62"/>
    </row>
    <row r="361" spans="1:14" ht="18">
      <c r="A361" s="64"/>
      <c r="B361" s="66"/>
      <c r="C361" s="67"/>
      <c r="D361" s="68"/>
      <c r="E361" s="90"/>
      <c r="F361" s="61"/>
      <c r="G361" s="59"/>
      <c r="H361" s="62"/>
      <c r="I361" s="30"/>
      <c r="J361" s="62"/>
      <c r="K361" s="30"/>
      <c r="L361" s="62"/>
      <c r="M361" s="59"/>
      <c r="N361" s="62"/>
    </row>
    <row r="362" spans="1:14" ht="18">
      <c r="A362" s="64"/>
      <c r="B362" s="66"/>
      <c r="C362" s="67"/>
      <c r="D362" s="68"/>
      <c r="E362" s="90"/>
      <c r="F362" s="61"/>
      <c r="G362" s="59"/>
      <c r="H362" s="62"/>
      <c r="I362" s="30"/>
      <c r="J362" s="62"/>
      <c r="K362" s="30"/>
      <c r="L362" s="62"/>
      <c r="M362" s="59"/>
      <c r="N362" s="62"/>
    </row>
    <row r="363" spans="1:14" ht="18" hidden="1">
      <c r="A363" s="64"/>
      <c r="B363" s="66"/>
      <c r="C363" s="67"/>
      <c r="D363" s="68"/>
      <c r="E363" s="90"/>
      <c r="F363" s="61"/>
      <c r="G363" s="59"/>
      <c r="H363" s="62"/>
      <c r="I363" s="30"/>
      <c r="J363" s="62"/>
      <c r="K363" s="30"/>
      <c r="L363" s="62"/>
      <c r="M363" s="59"/>
      <c r="N363" s="62"/>
    </row>
    <row r="364" spans="1:14" ht="18" hidden="1">
      <c r="A364" s="64"/>
      <c r="B364" s="66"/>
      <c r="C364" s="67"/>
      <c r="D364" s="68"/>
      <c r="E364" s="90"/>
      <c r="F364" s="61"/>
      <c r="G364" s="59"/>
      <c r="H364" s="62"/>
      <c r="I364" s="30"/>
      <c r="J364" s="62"/>
      <c r="K364" s="30"/>
      <c r="L364" s="62"/>
      <c r="M364" s="59"/>
      <c r="N364" s="62"/>
    </row>
    <row r="365" spans="1:14" ht="18" hidden="1">
      <c r="A365" s="64"/>
      <c r="B365" s="66"/>
      <c r="C365" s="67"/>
      <c r="D365" s="68"/>
      <c r="E365" s="90"/>
      <c r="F365" s="61"/>
      <c r="G365" s="59"/>
      <c r="H365" s="62"/>
      <c r="I365" s="30"/>
      <c r="J365" s="62"/>
      <c r="K365" s="30"/>
      <c r="L365" s="62"/>
      <c r="M365" s="59"/>
      <c r="N365" s="62"/>
    </row>
    <row r="366" spans="1:14" ht="18" hidden="1">
      <c r="A366" s="64"/>
      <c r="B366" s="66"/>
      <c r="C366" s="67"/>
      <c r="D366" s="68"/>
      <c r="E366" s="90"/>
      <c r="F366" s="61"/>
      <c r="G366" s="59"/>
      <c r="H366" s="62"/>
      <c r="I366" s="30"/>
      <c r="J366" s="62"/>
      <c r="K366" s="30"/>
      <c r="L366" s="62"/>
      <c r="M366" s="59"/>
      <c r="N366" s="62"/>
    </row>
    <row r="367" spans="1:14" ht="18" hidden="1">
      <c r="A367" s="64"/>
      <c r="B367" s="66"/>
      <c r="C367" s="67"/>
      <c r="D367" s="68"/>
      <c r="E367" s="90"/>
      <c r="F367" s="61"/>
      <c r="G367" s="59"/>
      <c r="H367" s="62"/>
      <c r="I367" s="30"/>
      <c r="J367" s="62"/>
      <c r="K367" s="30"/>
      <c r="L367" s="62"/>
      <c r="M367" s="59"/>
      <c r="N367" s="62"/>
    </row>
    <row r="368" spans="1:14" ht="23.25" customHeight="1" hidden="1">
      <c r="A368" s="64"/>
      <c r="B368" s="66"/>
      <c r="C368" s="67"/>
      <c r="D368" s="68"/>
      <c r="E368" s="90"/>
      <c r="F368" s="61"/>
      <c r="G368" s="59"/>
      <c r="H368" s="62"/>
      <c r="I368" s="30"/>
      <c r="J368" s="62"/>
      <c r="K368" s="30"/>
      <c r="L368" s="62"/>
      <c r="M368" s="59"/>
      <c r="N368" s="62"/>
    </row>
    <row r="369" spans="1:14" ht="15" customHeight="1" hidden="1">
      <c r="A369" s="64"/>
      <c r="B369" s="66"/>
      <c r="C369" s="67"/>
      <c r="D369" s="68"/>
      <c r="E369" s="90"/>
      <c r="F369" s="61"/>
      <c r="G369" s="59"/>
      <c r="H369" s="62"/>
      <c r="I369" s="30"/>
      <c r="J369" s="62"/>
      <c r="K369" s="30"/>
      <c r="L369" s="62"/>
      <c r="M369" s="59"/>
      <c r="N369" s="62"/>
    </row>
    <row r="370" spans="1:14" ht="18" customHeight="1" hidden="1">
      <c r="A370" s="64"/>
      <c r="B370" s="66"/>
      <c r="C370" s="67"/>
      <c r="D370" s="68"/>
      <c r="E370" s="90"/>
      <c r="F370" s="61"/>
      <c r="G370" s="59"/>
      <c r="H370" s="62"/>
      <c r="I370" s="30"/>
      <c r="J370" s="62"/>
      <c r="K370" s="30"/>
      <c r="L370" s="62"/>
      <c r="M370" s="59"/>
      <c r="N370" s="62"/>
    </row>
    <row r="371" spans="1:14" ht="14.25" customHeight="1" hidden="1">
      <c r="A371" s="64"/>
      <c r="B371" s="66"/>
      <c r="C371" s="67"/>
      <c r="D371" s="68"/>
      <c r="E371" s="90"/>
      <c r="F371" s="61">
        <f>SUM(H371,J371,L371,N371)</f>
        <v>0</v>
      </c>
      <c r="G371" s="59"/>
      <c r="H371" s="62">
        <f>IF(G371="","",VLOOKUP(G371,$T$1:$U$31,2))</f>
      </c>
      <c r="I371" s="30"/>
      <c r="J371" s="62">
        <f>IF(I371="","",VLOOKUP(I371,$T$1:$U$31,2))</f>
      </c>
      <c r="K371" s="30"/>
      <c r="L371" s="62">
        <f>IF(K371="","",VLOOKUP(K371,$T$1:$U$31,2))</f>
      </c>
      <c r="M371" s="59"/>
      <c r="N371" s="62">
        <f>IF(M371="","",VLOOKUP(M371,$T$1:$U$31,2))</f>
      </c>
    </row>
    <row r="372" spans="1:14" ht="15.75" customHeight="1" hidden="1" thickBot="1">
      <c r="A372" s="64"/>
      <c r="B372" s="66"/>
      <c r="C372" s="67"/>
      <c r="D372" s="68"/>
      <c r="E372" s="90"/>
      <c r="F372" s="61">
        <f>SUM(H372,J372,L372,N372)</f>
        <v>0</v>
      </c>
      <c r="G372" s="59"/>
      <c r="H372" s="62">
        <f>IF(G372="","",VLOOKUP(G372,$T$1:$U$31,2))</f>
      </c>
      <c r="I372" s="30"/>
      <c r="J372" s="62">
        <f>IF(I372="","",VLOOKUP(I372,$T$1:$U$31,2))</f>
      </c>
      <c r="K372" s="30"/>
      <c r="L372" s="62">
        <f>IF(K372="","",VLOOKUP(K372,$T$1:$U$31,2))</f>
      </c>
      <c r="M372" s="59"/>
      <c r="N372" s="62">
        <f>IF(M372="","",VLOOKUP(M372,$T$1:$U$31,2))</f>
      </c>
    </row>
    <row r="373" spans="1:17" ht="20.25" customHeight="1" hidden="1">
      <c r="A373" s="56"/>
      <c r="B373" s="56"/>
      <c r="C373" s="32"/>
      <c r="D373" s="32"/>
      <c r="E373" s="56"/>
      <c r="F373" s="32"/>
      <c r="G373" s="32"/>
      <c r="H373" s="32"/>
      <c r="I373" s="32"/>
      <c r="J373" s="32"/>
      <c r="K373" s="32"/>
      <c r="L373" s="32"/>
      <c r="M373" s="32"/>
      <c r="N373" s="32"/>
      <c r="O373" s="35"/>
      <c r="P373" s="23"/>
      <c r="Q373" s="23"/>
    </row>
    <row r="374" spans="1:17" ht="15" customHeight="1" hidden="1">
      <c r="A374" s="30"/>
      <c r="B374" s="52"/>
      <c r="C374" s="33"/>
      <c r="D374" s="33"/>
      <c r="E374" s="52"/>
      <c r="F374" s="32"/>
      <c r="G374" s="30"/>
      <c r="H374" s="30"/>
      <c r="I374" s="30"/>
      <c r="J374" s="30"/>
      <c r="K374" s="33"/>
      <c r="L374" s="33"/>
      <c r="M374" s="33"/>
      <c r="N374" s="33"/>
      <c r="O374" s="23"/>
      <c r="P374" s="23"/>
      <c r="Q374" s="23"/>
    </row>
    <row r="375" spans="1:17" ht="12.75">
      <c r="A375" s="30"/>
      <c r="B375" s="52"/>
      <c r="C375" s="33"/>
      <c r="D375" s="33"/>
      <c r="E375" s="52"/>
      <c r="F375" s="32"/>
      <c r="G375" s="30"/>
      <c r="H375" s="30"/>
      <c r="I375" s="30"/>
      <c r="J375" s="30"/>
      <c r="K375" s="33"/>
      <c r="L375" s="33"/>
      <c r="M375" s="33"/>
      <c r="N375" s="33"/>
      <c r="O375" s="23"/>
      <c r="P375" s="23"/>
      <c r="Q375" s="23"/>
    </row>
    <row r="376" spans="1:17" ht="12" customHeight="1">
      <c r="A376" s="30"/>
      <c r="B376" s="52"/>
      <c r="C376" s="33"/>
      <c r="D376" s="33"/>
      <c r="E376" s="52"/>
      <c r="F376" s="32"/>
      <c r="G376" s="30"/>
      <c r="H376" s="30"/>
      <c r="I376" s="30"/>
      <c r="J376" s="30"/>
      <c r="K376" s="33"/>
      <c r="L376" s="33"/>
      <c r="M376" s="33"/>
      <c r="N376" s="33"/>
      <c r="O376" s="23"/>
      <c r="P376" s="23"/>
      <c r="Q376" s="23"/>
    </row>
    <row r="377" spans="1:17" ht="15" customHeight="1">
      <c r="A377" s="56"/>
      <c r="B377" s="49"/>
      <c r="C377" s="32"/>
      <c r="D377" s="32"/>
      <c r="E377" s="56"/>
      <c r="F377" s="32"/>
      <c r="G377" s="32"/>
      <c r="H377" s="32"/>
      <c r="I377" s="32"/>
      <c r="J377" s="32"/>
      <c r="K377" s="32"/>
      <c r="L377" s="32"/>
      <c r="M377" s="32"/>
      <c r="N377" s="32"/>
      <c r="O377" s="34"/>
      <c r="P377" s="23"/>
      <c r="Q377" s="23"/>
    </row>
    <row r="378" spans="1:21" ht="19.5" customHeight="1">
      <c r="A378" s="166" t="s">
        <v>131</v>
      </c>
      <c r="B378" s="49"/>
      <c r="C378" s="32"/>
      <c r="D378" s="32"/>
      <c r="E378" s="56"/>
      <c r="F378" s="32"/>
      <c r="G378" s="32"/>
      <c r="H378" s="32"/>
      <c r="I378" s="33"/>
      <c r="J378" s="33"/>
      <c r="K378" s="33"/>
      <c r="L378" s="33"/>
      <c r="M378" s="33"/>
      <c r="N378" s="33"/>
      <c r="O378" s="23"/>
      <c r="P378" s="23"/>
      <c r="Q378" s="23"/>
      <c r="T378" s="12"/>
      <c r="U378" s="12"/>
    </row>
    <row r="379" spans="1:17" ht="17.25" customHeight="1">
      <c r="A379" s="51"/>
      <c r="B379" s="52"/>
      <c r="C379" s="33"/>
      <c r="D379" s="33"/>
      <c r="E379" s="52"/>
      <c r="F379" s="33"/>
      <c r="G379" s="33"/>
      <c r="H379" s="33"/>
      <c r="I379" s="33"/>
      <c r="J379" s="33"/>
      <c r="K379" s="33"/>
      <c r="L379" s="33"/>
      <c r="M379" s="33"/>
      <c r="N379" s="33"/>
      <c r="O379" s="23"/>
      <c r="P379" s="23"/>
      <c r="Q379" s="23"/>
    </row>
    <row r="380" spans="1:17" ht="16.5" customHeight="1">
      <c r="A380" s="554" t="s">
        <v>0</v>
      </c>
      <c r="B380" s="546" t="s">
        <v>53</v>
      </c>
      <c r="C380" s="548" t="s">
        <v>52</v>
      </c>
      <c r="D380" s="552" t="s">
        <v>51</v>
      </c>
      <c r="E380" s="546" t="s">
        <v>54</v>
      </c>
      <c r="F380" s="550" t="s">
        <v>27</v>
      </c>
      <c r="G380" s="544" t="s">
        <v>1</v>
      </c>
      <c r="H380" s="545"/>
      <c r="I380" s="544" t="s">
        <v>219</v>
      </c>
      <c r="J380" s="544"/>
      <c r="K380" s="544" t="s">
        <v>67</v>
      </c>
      <c r="L380" s="544"/>
      <c r="M380" s="544" t="s">
        <v>220</v>
      </c>
      <c r="N380" s="544"/>
      <c r="O380" s="23"/>
      <c r="P380" s="23"/>
      <c r="Q380" s="23"/>
    </row>
    <row r="381" spans="1:17" ht="17.25" customHeight="1" thickBot="1">
      <c r="A381" s="555"/>
      <c r="B381" s="547"/>
      <c r="C381" s="549"/>
      <c r="D381" s="553"/>
      <c r="E381" s="547"/>
      <c r="F381" s="551"/>
      <c r="G381" s="141" t="s">
        <v>2</v>
      </c>
      <c r="H381" s="141" t="s">
        <v>55</v>
      </c>
      <c r="I381" s="141" t="s">
        <v>0</v>
      </c>
      <c r="J381" s="141" t="s">
        <v>55</v>
      </c>
      <c r="K381" s="141" t="s">
        <v>0</v>
      </c>
      <c r="L381" s="141" t="s">
        <v>55</v>
      </c>
      <c r="M381" s="141" t="s">
        <v>0</v>
      </c>
      <c r="N381" s="142" t="s">
        <v>55</v>
      </c>
      <c r="O381" s="23"/>
      <c r="P381" s="23"/>
      <c r="Q381" s="23"/>
    </row>
    <row r="382" spans="1:18" ht="18" customHeight="1">
      <c r="A382" s="286" t="s">
        <v>8</v>
      </c>
      <c r="B382" s="449" t="s">
        <v>101</v>
      </c>
      <c r="C382" s="450">
        <v>2012</v>
      </c>
      <c r="D382" s="502" t="s">
        <v>4</v>
      </c>
      <c r="E382" s="451" t="s">
        <v>94</v>
      </c>
      <c r="F382" s="287">
        <f aca="true" t="shared" si="38" ref="F382:F409">SUM(H382,J382,L382,N382)</f>
        <v>260</v>
      </c>
      <c r="G382" s="296">
        <v>1</v>
      </c>
      <c r="H382" s="297">
        <f aca="true" t="shared" si="39" ref="H382:H391">IF(G382="","",VLOOKUP(G382,$T$1:$U$31,2))</f>
        <v>100</v>
      </c>
      <c r="I382" s="288">
        <v>1</v>
      </c>
      <c r="J382" s="297">
        <f aca="true" t="shared" si="40" ref="J382:J394">IF(I382="","",VLOOKUP(I382,$T$1:$U$31,2))</f>
        <v>100</v>
      </c>
      <c r="K382" s="288">
        <v>3</v>
      </c>
      <c r="L382" s="297">
        <f aca="true" t="shared" si="41" ref="L382:L409">IF(K382="","",VLOOKUP(K382,$T$1:$U$31,2))</f>
        <v>60</v>
      </c>
      <c r="M382" s="288"/>
      <c r="N382" s="300">
        <f aca="true" t="shared" si="42" ref="N382:N412">IF(M382="","",VLOOKUP(M382,$T$1:$U$31,2))</f>
      </c>
      <c r="O382" s="12"/>
      <c r="P382" s="12"/>
      <c r="Q382" s="12"/>
      <c r="R382" s="12"/>
    </row>
    <row r="383" spans="1:14" ht="18" customHeight="1">
      <c r="A383" s="336" t="s">
        <v>9</v>
      </c>
      <c r="B383" s="467" t="s">
        <v>90</v>
      </c>
      <c r="C383" s="468">
        <v>2012</v>
      </c>
      <c r="D383" s="476" t="s">
        <v>4</v>
      </c>
      <c r="E383" s="477" t="s">
        <v>33</v>
      </c>
      <c r="F383" s="289">
        <f t="shared" si="38"/>
        <v>260</v>
      </c>
      <c r="G383" s="266">
        <v>2</v>
      </c>
      <c r="H383" s="298">
        <f t="shared" si="39"/>
        <v>80</v>
      </c>
      <c r="I383" s="291">
        <v>2</v>
      </c>
      <c r="J383" s="298">
        <f t="shared" si="40"/>
        <v>80</v>
      </c>
      <c r="K383" s="290">
        <v>1</v>
      </c>
      <c r="L383" s="298">
        <f t="shared" si="41"/>
        <v>100</v>
      </c>
      <c r="M383" s="290"/>
      <c r="N383" s="301">
        <f t="shared" si="42"/>
      </c>
    </row>
    <row r="384" spans="1:14" ht="18" customHeight="1">
      <c r="A384" s="304" t="s">
        <v>10</v>
      </c>
      <c r="B384" s="467" t="s">
        <v>104</v>
      </c>
      <c r="C384" s="468">
        <v>2012</v>
      </c>
      <c r="D384" s="469" t="s">
        <v>4</v>
      </c>
      <c r="E384" s="470" t="s">
        <v>69</v>
      </c>
      <c r="F384" s="289">
        <f t="shared" si="38"/>
        <v>190</v>
      </c>
      <c r="G384" s="266">
        <v>3</v>
      </c>
      <c r="H384" s="298">
        <f t="shared" si="39"/>
        <v>60</v>
      </c>
      <c r="I384" s="290">
        <v>4</v>
      </c>
      <c r="J384" s="298">
        <f t="shared" si="40"/>
        <v>50</v>
      </c>
      <c r="K384" s="290">
        <v>2</v>
      </c>
      <c r="L384" s="298">
        <f t="shared" si="41"/>
        <v>80</v>
      </c>
      <c r="M384" s="290"/>
      <c r="N384" s="301">
        <f t="shared" si="42"/>
      </c>
    </row>
    <row r="385" spans="1:14" ht="18" customHeight="1">
      <c r="A385" s="292" t="s">
        <v>11</v>
      </c>
      <c r="B385" s="467" t="s">
        <v>123</v>
      </c>
      <c r="C385" s="468">
        <v>2012</v>
      </c>
      <c r="D385" s="476" t="s">
        <v>4</v>
      </c>
      <c r="E385" s="477" t="s">
        <v>64</v>
      </c>
      <c r="F385" s="289">
        <f t="shared" si="38"/>
        <v>155</v>
      </c>
      <c r="G385" s="266">
        <v>5</v>
      </c>
      <c r="H385" s="298">
        <f t="shared" si="39"/>
        <v>45</v>
      </c>
      <c r="I385" s="290">
        <v>3</v>
      </c>
      <c r="J385" s="298">
        <f t="shared" si="40"/>
        <v>60</v>
      </c>
      <c r="K385" s="290">
        <v>4</v>
      </c>
      <c r="L385" s="298">
        <f t="shared" si="41"/>
        <v>50</v>
      </c>
      <c r="M385" s="290"/>
      <c r="N385" s="301">
        <f t="shared" si="42"/>
      </c>
    </row>
    <row r="386" spans="1:14" ht="18" customHeight="1">
      <c r="A386" s="292" t="s">
        <v>12</v>
      </c>
      <c r="B386" s="467" t="s">
        <v>108</v>
      </c>
      <c r="C386" s="468">
        <v>2012</v>
      </c>
      <c r="D386" s="469" t="s">
        <v>4</v>
      </c>
      <c r="E386" s="477" t="s">
        <v>64</v>
      </c>
      <c r="F386" s="289">
        <f t="shared" si="38"/>
        <v>101</v>
      </c>
      <c r="G386" s="266">
        <v>7</v>
      </c>
      <c r="H386" s="298">
        <f t="shared" si="39"/>
        <v>36</v>
      </c>
      <c r="I386" s="290">
        <v>5</v>
      </c>
      <c r="J386" s="298">
        <f t="shared" si="40"/>
        <v>45</v>
      </c>
      <c r="K386" s="290">
        <v>13</v>
      </c>
      <c r="L386" s="298">
        <f t="shared" si="41"/>
        <v>20</v>
      </c>
      <c r="M386" s="290"/>
      <c r="N386" s="301">
        <f t="shared" si="42"/>
      </c>
    </row>
    <row r="387" spans="1:14" ht="18" customHeight="1" hidden="1">
      <c r="A387" s="292" t="s">
        <v>13</v>
      </c>
      <c r="B387" s="467" t="s">
        <v>124</v>
      </c>
      <c r="C387" s="468">
        <v>2012</v>
      </c>
      <c r="D387" s="476" t="s">
        <v>4</v>
      </c>
      <c r="E387" s="470" t="s">
        <v>68</v>
      </c>
      <c r="F387" s="289">
        <f t="shared" si="38"/>
        <v>0</v>
      </c>
      <c r="G387" s="266"/>
      <c r="H387" s="298">
        <f t="shared" si="39"/>
      </c>
      <c r="I387" s="290"/>
      <c r="J387" s="298">
        <f t="shared" si="40"/>
      </c>
      <c r="K387" s="290"/>
      <c r="L387" s="298">
        <f t="shared" si="41"/>
      </c>
      <c r="M387" s="290"/>
      <c r="N387" s="301">
        <f t="shared" si="42"/>
      </c>
    </row>
    <row r="388" spans="1:14" ht="18" customHeight="1" hidden="1">
      <c r="A388" s="292" t="s">
        <v>14</v>
      </c>
      <c r="B388" s="480" t="s">
        <v>121</v>
      </c>
      <c r="C388" s="468">
        <v>2012</v>
      </c>
      <c r="D388" s="476" t="s">
        <v>4</v>
      </c>
      <c r="E388" s="470" t="s">
        <v>64</v>
      </c>
      <c r="F388" s="289">
        <f t="shared" si="38"/>
        <v>0</v>
      </c>
      <c r="G388" s="266"/>
      <c r="H388" s="298">
        <f t="shared" si="39"/>
      </c>
      <c r="I388" s="290"/>
      <c r="J388" s="298">
        <f t="shared" si="40"/>
      </c>
      <c r="K388" s="290"/>
      <c r="L388" s="298">
        <f t="shared" si="41"/>
      </c>
      <c r="M388" s="290"/>
      <c r="N388" s="301">
        <f t="shared" si="42"/>
      </c>
    </row>
    <row r="389" spans="1:14" ht="18" customHeight="1">
      <c r="A389" s="292" t="s">
        <v>13</v>
      </c>
      <c r="B389" s="480" t="s">
        <v>208</v>
      </c>
      <c r="C389" s="468">
        <v>2012</v>
      </c>
      <c r="D389" s="476" t="s">
        <v>5</v>
      </c>
      <c r="E389" s="470" t="s">
        <v>6</v>
      </c>
      <c r="F389" s="289">
        <f t="shared" si="38"/>
        <v>94</v>
      </c>
      <c r="G389" s="266">
        <v>8</v>
      </c>
      <c r="H389" s="298">
        <f t="shared" si="39"/>
        <v>32</v>
      </c>
      <c r="I389" s="290">
        <v>6</v>
      </c>
      <c r="J389" s="298">
        <f t="shared" si="40"/>
        <v>40</v>
      </c>
      <c r="K389" s="291">
        <v>12</v>
      </c>
      <c r="L389" s="298">
        <f t="shared" si="41"/>
        <v>22</v>
      </c>
      <c r="M389" s="290"/>
      <c r="N389" s="301">
        <f t="shared" si="42"/>
      </c>
    </row>
    <row r="390" spans="1:14" ht="18" customHeight="1">
      <c r="A390" s="292" t="s">
        <v>14</v>
      </c>
      <c r="B390" s="467" t="s">
        <v>199</v>
      </c>
      <c r="C390" s="468">
        <v>2012</v>
      </c>
      <c r="D390" s="469" t="s">
        <v>4</v>
      </c>
      <c r="E390" s="477" t="s">
        <v>68</v>
      </c>
      <c r="F390" s="289">
        <f t="shared" si="38"/>
        <v>84</v>
      </c>
      <c r="G390" s="266">
        <v>9</v>
      </c>
      <c r="H390" s="298">
        <f t="shared" si="39"/>
        <v>29</v>
      </c>
      <c r="I390" s="290">
        <v>9</v>
      </c>
      <c r="J390" s="298">
        <f t="shared" si="40"/>
        <v>29</v>
      </c>
      <c r="K390" s="290">
        <v>10</v>
      </c>
      <c r="L390" s="298">
        <f t="shared" si="41"/>
        <v>26</v>
      </c>
      <c r="M390" s="290"/>
      <c r="N390" s="301">
        <f t="shared" si="42"/>
      </c>
    </row>
    <row r="391" spans="1:14" ht="18" customHeight="1">
      <c r="A391" s="292" t="s">
        <v>15</v>
      </c>
      <c r="B391" s="467" t="s">
        <v>200</v>
      </c>
      <c r="C391" s="468">
        <v>2012</v>
      </c>
      <c r="D391" s="476" t="s">
        <v>4</v>
      </c>
      <c r="E391" s="477" t="s">
        <v>64</v>
      </c>
      <c r="F391" s="289">
        <f t="shared" si="38"/>
        <v>76</v>
      </c>
      <c r="G391" s="266">
        <v>6</v>
      </c>
      <c r="H391" s="298">
        <f t="shared" si="39"/>
        <v>40</v>
      </c>
      <c r="I391" s="290">
        <v>7</v>
      </c>
      <c r="J391" s="298">
        <f t="shared" si="40"/>
        <v>36</v>
      </c>
      <c r="K391" s="290"/>
      <c r="L391" s="298">
        <f t="shared" si="41"/>
      </c>
      <c r="M391" s="290"/>
      <c r="N391" s="301">
        <f t="shared" si="42"/>
      </c>
    </row>
    <row r="392" spans="1:14" ht="18" customHeight="1">
      <c r="A392" s="292" t="s">
        <v>16</v>
      </c>
      <c r="B392" s="480" t="s">
        <v>276</v>
      </c>
      <c r="C392" s="468">
        <v>2012</v>
      </c>
      <c r="D392" s="476" t="s">
        <v>4</v>
      </c>
      <c r="E392" s="470" t="s">
        <v>69</v>
      </c>
      <c r="F392" s="289">
        <f t="shared" si="38"/>
        <v>64</v>
      </c>
      <c r="G392" s="266"/>
      <c r="H392" s="298"/>
      <c r="I392" s="290">
        <v>8</v>
      </c>
      <c r="J392" s="298">
        <f t="shared" si="40"/>
        <v>32</v>
      </c>
      <c r="K392" s="290">
        <v>8</v>
      </c>
      <c r="L392" s="298">
        <f t="shared" si="41"/>
        <v>32</v>
      </c>
      <c r="M392" s="290"/>
      <c r="N392" s="301">
        <f t="shared" si="42"/>
      </c>
    </row>
    <row r="393" spans="1:14" ht="18" customHeight="1">
      <c r="A393" s="292" t="s">
        <v>17</v>
      </c>
      <c r="B393" s="467" t="s">
        <v>120</v>
      </c>
      <c r="C393" s="468">
        <v>2012</v>
      </c>
      <c r="D393" s="476" t="s">
        <v>4</v>
      </c>
      <c r="E393" s="470" t="s">
        <v>94</v>
      </c>
      <c r="F393" s="289">
        <f t="shared" si="38"/>
        <v>62</v>
      </c>
      <c r="G393" s="266">
        <v>4</v>
      </c>
      <c r="H393" s="298">
        <f>IF(G393="","",VLOOKUP(G393,$T$1:$U$31,2))</f>
        <v>50</v>
      </c>
      <c r="I393" s="290"/>
      <c r="J393" s="298">
        <f t="shared" si="40"/>
      </c>
      <c r="K393" s="290">
        <v>19</v>
      </c>
      <c r="L393" s="298">
        <f t="shared" si="41"/>
        <v>12</v>
      </c>
      <c r="M393" s="290"/>
      <c r="N393" s="301">
        <f t="shared" si="42"/>
      </c>
    </row>
    <row r="394" spans="1:14" ht="18" customHeight="1">
      <c r="A394" s="292" t="s">
        <v>18</v>
      </c>
      <c r="B394" s="480" t="s">
        <v>95</v>
      </c>
      <c r="C394" s="468">
        <v>2012</v>
      </c>
      <c r="D394" s="476" t="s">
        <v>5</v>
      </c>
      <c r="E394" s="470" t="s">
        <v>32</v>
      </c>
      <c r="F394" s="289">
        <f t="shared" si="38"/>
        <v>50</v>
      </c>
      <c r="G394" s="266">
        <v>10</v>
      </c>
      <c r="H394" s="298">
        <f>IF(G394="","",VLOOKUP(G394,$T$1:$U$31,2))</f>
        <v>26</v>
      </c>
      <c r="I394" s="290"/>
      <c r="J394" s="298">
        <f t="shared" si="40"/>
      </c>
      <c r="K394" s="290">
        <v>11</v>
      </c>
      <c r="L394" s="298">
        <f t="shared" si="41"/>
        <v>24</v>
      </c>
      <c r="M394" s="290"/>
      <c r="N394" s="301">
        <f t="shared" si="42"/>
      </c>
    </row>
    <row r="395" spans="1:21" s="12" customFormat="1" ht="18" customHeight="1">
      <c r="A395" s="292" t="s">
        <v>19</v>
      </c>
      <c r="B395" s="467" t="s">
        <v>281</v>
      </c>
      <c r="C395" s="468">
        <v>2012</v>
      </c>
      <c r="D395" s="469" t="s">
        <v>4</v>
      </c>
      <c r="E395" s="470" t="s">
        <v>245</v>
      </c>
      <c r="F395" s="289">
        <f t="shared" si="38"/>
        <v>45</v>
      </c>
      <c r="G395" s="266"/>
      <c r="H395" s="298"/>
      <c r="I395" s="290"/>
      <c r="J395" s="298"/>
      <c r="K395" s="290">
        <v>5</v>
      </c>
      <c r="L395" s="298">
        <f t="shared" si="41"/>
        <v>45</v>
      </c>
      <c r="M395" s="290"/>
      <c r="N395" s="301">
        <f t="shared" si="42"/>
      </c>
      <c r="O395"/>
      <c r="P395"/>
      <c r="Q395"/>
      <c r="R395"/>
      <c r="T395"/>
      <c r="U395"/>
    </row>
    <row r="396" spans="1:14" ht="18" customHeight="1">
      <c r="A396" s="292" t="s">
        <v>20</v>
      </c>
      <c r="B396" s="480" t="s">
        <v>280</v>
      </c>
      <c r="C396" s="468">
        <v>2012</v>
      </c>
      <c r="D396" s="476" t="s">
        <v>4</v>
      </c>
      <c r="E396" s="470" t="s">
        <v>60</v>
      </c>
      <c r="F396" s="289">
        <f t="shared" si="38"/>
        <v>40</v>
      </c>
      <c r="G396" s="266"/>
      <c r="H396" s="298">
        <f aca="true" t="shared" si="43" ref="H396:H409">IF(G396="","",VLOOKUP(G396,$T$1:$U$31,2))</f>
      </c>
      <c r="I396" s="290"/>
      <c r="J396" s="298">
        <f aca="true" t="shared" si="44" ref="J396:J408">IF(I396="","",VLOOKUP(I396,$T$1:$U$31,2))</f>
      </c>
      <c r="K396" s="290">
        <v>6</v>
      </c>
      <c r="L396" s="298">
        <f t="shared" si="41"/>
        <v>40</v>
      </c>
      <c r="M396" s="290"/>
      <c r="N396" s="301">
        <f t="shared" si="42"/>
      </c>
    </row>
    <row r="397" spans="1:14" ht="18" customHeight="1">
      <c r="A397" s="292" t="s">
        <v>21</v>
      </c>
      <c r="B397" s="467" t="s">
        <v>209</v>
      </c>
      <c r="C397" s="468">
        <v>2012</v>
      </c>
      <c r="D397" s="469" t="s">
        <v>4</v>
      </c>
      <c r="E397" s="470" t="s">
        <v>68</v>
      </c>
      <c r="F397" s="289">
        <f t="shared" si="38"/>
        <v>39</v>
      </c>
      <c r="G397" s="266">
        <v>11</v>
      </c>
      <c r="H397" s="298">
        <f t="shared" si="43"/>
        <v>24</v>
      </c>
      <c r="I397" s="290"/>
      <c r="J397" s="298">
        <f t="shared" si="44"/>
      </c>
      <c r="K397" s="290">
        <v>16</v>
      </c>
      <c r="L397" s="298">
        <f t="shared" si="41"/>
        <v>15</v>
      </c>
      <c r="M397" s="290"/>
      <c r="N397" s="301">
        <f t="shared" si="42"/>
      </c>
    </row>
    <row r="398" spans="1:14" ht="18" customHeight="1">
      <c r="A398" s="292" t="s">
        <v>23</v>
      </c>
      <c r="B398" s="262" t="s">
        <v>282</v>
      </c>
      <c r="C398" s="258">
        <v>2012</v>
      </c>
      <c r="D398" s="259" t="s">
        <v>4</v>
      </c>
      <c r="E398" s="261" t="s">
        <v>240</v>
      </c>
      <c r="F398" s="289">
        <f t="shared" si="38"/>
        <v>36</v>
      </c>
      <c r="G398" s="266"/>
      <c r="H398" s="298">
        <f t="shared" si="43"/>
      </c>
      <c r="I398" s="290"/>
      <c r="J398" s="298">
        <f t="shared" si="44"/>
      </c>
      <c r="K398" s="290">
        <v>7</v>
      </c>
      <c r="L398" s="298">
        <f t="shared" si="41"/>
        <v>36</v>
      </c>
      <c r="M398" s="290"/>
      <c r="N398" s="301">
        <f t="shared" si="42"/>
      </c>
    </row>
    <row r="399" spans="1:14" ht="18" customHeight="1">
      <c r="A399" s="292" t="s">
        <v>24</v>
      </c>
      <c r="B399" s="257" t="s">
        <v>235</v>
      </c>
      <c r="C399" s="263">
        <v>2012</v>
      </c>
      <c r="D399" s="264" t="s">
        <v>4</v>
      </c>
      <c r="E399" s="260" t="s">
        <v>236</v>
      </c>
      <c r="F399" s="289">
        <f t="shared" si="38"/>
        <v>35</v>
      </c>
      <c r="G399" s="266"/>
      <c r="H399" s="298">
        <f t="shared" si="43"/>
      </c>
      <c r="I399" s="290">
        <v>11</v>
      </c>
      <c r="J399" s="298">
        <f t="shared" si="44"/>
        <v>24</v>
      </c>
      <c r="K399" s="290">
        <v>20</v>
      </c>
      <c r="L399" s="298">
        <f t="shared" si="41"/>
        <v>11</v>
      </c>
      <c r="M399" s="290"/>
      <c r="N399" s="301">
        <f t="shared" si="42"/>
      </c>
    </row>
    <row r="400" spans="1:14" ht="18" customHeight="1">
      <c r="A400" s="292" t="s">
        <v>25</v>
      </c>
      <c r="B400" s="257" t="s">
        <v>93</v>
      </c>
      <c r="C400" s="258">
        <v>2012</v>
      </c>
      <c r="D400" s="264" t="s">
        <v>5</v>
      </c>
      <c r="E400" s="260" t="s">
        <v>6</v>
      </c>
      <c r="F400" s="289">
        <f t="shared" si="38"/>
        <v>35</v>
      </c>
      <c r="G400" s="266">
        <v>12</v>
      </c>
      <c r="H400" s="298">
        <f t="shared" si="43"/>
        <v>22</v>
      </c>
      <c r="I400" s="290"/>
      <c r="J400" s="298">
        <f t="shared" si="44"/>
      </c>
      <c r="K400" s="290">
        <v>18</v>
      </c>
      <c r="L400" s="298">
        <f t="shared" si="41"/>
        <v>13</v>
      </c>
      <c r="M400" s="290"/>
      <c r="N400" s="301">
        <f t="shared" si="42"/>
      </c>
    </row>
    <row r="401" spans="1:14" ht="18" customHeight="1">
      <c r="A401" s="292" t="s">
        <v>26</v>
      </c>
      <c r="B401" s="535" t="s">
        <v>283</v>
      </c>
      <c r="C401" s="293">
        <v>2012</v>
      </c>
      <c r="D401" s="294" t="s">
        <v>4</v>
      </c>
      <c r="E401" s="295" t="s">
        <v>245</v>
      </c>
      <c r="F401" s="289">
        <f t="shared" si="38"/>
        <v>29</v>
      </c>
      <c r="G401" s="266"/>
      <c r="H401" s="298">
        <f t="shared" si="43"/>
      </c>
      <c r="I401" s="290"/>
      <c r="J401" s="298">
        <f t="shared" si="44"/>
      </c>
      <c r="K401" s="290">
        <v>9</v>
      </c>
      <c r="L401" s="298">
        <f t="shared" si="41"/>
        <v>29</v>
      </c>
      <c r="M401" s="290"/>
      <c r="N401" s="301">
        <f t="shared" si="42"/>
      </c>
    </row>
    <row r="402" spans="1:14" ht="18" customHeight="1">
      <c r="A402" s="292" t="s">
        <v>35</v>
      </c>
      <c r="B402" s="262" t="s">
        <v>234</v>
      </c>
      <c r="C402" s="258">
        <v>2012</v>
      </c>
      <c r="D402" s="259" t="s">
        <v>4</v>
      </c>
      <c r="E402" s="261" t="s">
        <v>69</v>
      </c>
      <c r="F402" s="289">
        <f t="shared" si="38"/>
        <v>26</v>
      </c>
      <c r="G402" s="266"/>
      <c r="H402" s="298">
        <f t="shared" si="43"/>
      </c>
      <c r="I402" s="290">
        <v>10</v>
      </c>
      <c r="J402" s="298">
        <f t="shared" si="44"/>
        <v>26</v>
      </c>
      <c r="K402" s="290"/>
      <c r="L402" s="298">
        <f t="shared" si="41"/>
      </c>
      <c r="M402" s="290"/>
      <c r="N402" s="301">
        <f t="shared" si="42"/>
      </c>
    </row>
    <row r="403" spans="1:14" ht="18" customHeight="1">
      <c r="A403" s="292" t="s">
        <v>36</v>
      </c>
      <c r="B403" s="534" t="s">
        <v>237</v>
      </c>
      <c r="C403" s="258">
        <v>2012</v>
      </c>
      <c r="D403" s="259" t="s">
        <v>4</v>
      </c>
      <c r="E403" s="260" t="s">
        <v>64</v>
      </c>
      <c r="F403" s="289">
        <f t="shared" si="38"/>
        <v>22</v>
      </c>
      <c r="G403" s="266"/>
      <c r="H403" s="298">
        <f t="shared" si="43"/>
      </c>
      <c r="I403" s="290">
        <v>12</v>
      </c>
      <c r="J403" s="298">
        <f t="shared" si="44"/>
        <v>22</v>
      </c>
      <c r="K403" s="290"/>
      <c r="L403" s="298">
        <f t="shared" si="41"/>
      </c>
      <c r="M403" s="290"/>
      <c r="N403" s="301">
        <f t="shared" si="42"/>
      </c>
    </row>
    <row r="404" spans="1:14" ht="18" customHeight="1">
      <c r="A404" s="292" t="s">
        <v>37</v>
      </c>
      <c r="B404" s="257" t="s">
        <v>122</v>
      </c>
      <c r="C404" s="258">
        <v>2012</v>
      </c>
      <c r="D404" s="259" t="s">
        <v>4</v>
      </c>
      <c r="E404" s="260" t="s">
        <v>94</v>
      </c>
      <c r="F404" s="289">
        <f t="shared" si="38"/>
        <v>20</v>
      </c>
      <c r="G404" s="266">
        <v>13</v>
      </c>
      <c r="H404" s="298">
        <f t="shared" si="43"/>
        <v>20</v>
      </c>
      <c r="I404" s="290"/>
      <c r="J404" s="298">
        <f t="shared" si="44"/>
      </c>
      <c r="K404" s="290"/>
      <c r="L404" s="298">
        <f t="shared" si="41"/>
      </c>
      <c r="M404" s="290"/>
      <c r="N404" s="301">
        <f t="shared" si="42"/>
      </c>
    </row>
    <row r="405" spans="1:14" ht="18" customHeight="1">
      <c r="A405" s="292" t="s">
        <v>38</v>
      </c>
      <c r="B405" s="262" t="s">
        <v>200</v>
      </c>
      <c r="C405" s="258">
        <v>2012</v>
      </c>
      <c r="D405" s="259" t="s">
        <v>4</v>
      </c>
      <c r="E405" s="261" t="s">
        <v>245</v>
      </c>
      <c r="F405" s="289">
        <f t="shared" si="38"/>
        <v>20</v>
      </c>
      <c r="G405" s="266"/>
      <c r="H405" s="298">
        <f t="shared" si="43"/>
      </c>
      <c r="I405" s="290"/>
      <c r="J405" s="298">
        <f t="shared" si="44"/>
      </c>
      <c r="K405" s="290">
        <v>13</v>
      </c>
      <c r="L405" s="298">
        <f t="shared" si="41"/>
        <v>20</v>
      </c>
      <c r="M405" s="290"/>
      <c r="N405" s="301">
        <f t="shared" si="42"/>
      </c>
    </row>
    <row r="406" spans="1:14" ht="18" customHeight="1">
      <c r="A406" s="292" t="s">
        <v>40</v>
      </c>
      <c r="B406" s="257" t="s">
        <v>277</v>
      </c>
      <c r="C406" s="258">
        <v>2012</v>
      </c>
      <c r="D406" s="259" t="s">
        <v>4</v>
      </c>
      <c r="E406" s="488" t="s">
        <v>245</v>
      </c>
      <c r="F406" s="289">
        <f t="shared" si="38"/>
        <v>16</v>
      </c>
      <c r="G406" s="266"/>
      <c r="H406" s="298">
        <f t="shared" si="43"/>
      </c>
      <c r="I406" s="290"/>
      <c r="J406" s="298">
        <f t="shared" si="44"/>
      </c>
      <c r="K406" s="290">
        <v>15</v>
      </c>
      <c r="L406" s="298">
        <f t="shared" si="41"/>
        <v>16</v>
      </c>
      <c r="M406" s="290"/>
      <c r="N406" s="301">
        <f t="shared" si="42"/>
      </c>
    </row>
    <row r="407" spans="1:14" ht="18">
      <c r="A407" s="292" t="s">
        <v>39</v>
      </c>
      <c r="B407" s="257" t="s">
        <v>279</v>
      </c>
      <c r="C407" s="258">
        <v>2012</v>
      </c>
      <c r="D407" s="259" t="s">
        <v>4</v>
      </c>
      <c r="E407" s="260" t="s">
        <v>64</v>
      </c>
      <c r="F407" s="289">
        <f t="shared" si="38"/>
        <v>14</v>
      </c>
      <c r="G407" s="266"/>
      <c r="H407" s="298">
        <f t="shared" si="43"/>
      </c>
      <c r="I407" s="290"/>
      <c r="J407" s="298">
        <f t="shared" si="44"/>
      </c>
      <c r="K407" s="290">
        <v>17</v>
      </c>
      <c r="L407" s="298">
        <f t="shared" si="41"/>
        <v>14</v>
      </c>
      <c r="M407" s="290"/>
      <c r="N407" s="301">
        <f t="shared" si="42"/>
      </c>
    </row>
    <row r="408" spans="1:14" ht="18" hidden="1">
      <c r="A408" s="292" t="s">
        <v>41</v>
      </c>
      <c r="B408" s="262" t="s">
        <v>278</v>
      </c>
      <c r="C408" s="258">
        <v>2012</v>
      </c>
      <c r="D408" s="259" t="s">
        <v>4</v>
      </c>
      <c r="E408" s="261" t="s">
        <v>245</v>
      </c>
      <c r="F408" s="289">
        <f t="shared" si="38"/>
        <v>0</v>
      </c>
      <c r="G408" s="266"/>
      <c r="H408" s="298">
        <f t="shared" si="43"/>
      </c>
      <c r="I408" s="290"/>
      <c r="J408" s="298">
        <f t="shared" si="44"/>
      </c>
      <c r="K408" s="290"/>
      <c r="L408" s="298">
        <f t="shared" si="41"/>
      </c>
      <c r="M408" s="290"/>
      <c r="N408" s="301">
        <f t="shared" si="42"/>
      </c>
    </row>
    <row r="409" spans="1:14" ht="18.75" thickBot="1">
      <c r="A409" s="280"/>
      <c r="B409" s="281"/>
      <c r="C409" s="282"/>
      <c r="D409" s="283"/>
      <c r="E409" s="284"/>
      <c r="F409" s="285">
        <f t="shared" si="38"/>
        <v>0</v>
      </c>
      <c r="G409" s="180"/>
      <c r="H409" s="299">
        <f t="shared" si="43"/>
      </c>
      <c r="I409" s="178"/>
      <c r="J409" s="299">
        <f aca="true" t="shared" si="45" ref="J409:J422">IF(I409="","",VLOOKUP(I409,$T$1:$U$31,2))</f>
      </c>
      <c r="K409" s="290"/>
      <c r="L409" s="298">
        <f t="shared" si="41"/>
      </c>
      <c r="M409" s="178"/>
      <c r="N409" s="302">
        <f t="shared" si="42"/>
      </c>
    </row>
    <row r="410" spans="1:14" ht="18.75" hidden="1" thickBot="1">
      <c r="A410" s="248" t="s">
        <v>43</v>
      </c>
      <c r="B410" s="135"/>
      <c r="C410" s="136"/>
      <c r="D410" s="137"/>
      <c r="E410" s="138"/>
      <c r="F410" s="210">
        <f aca="true" t="shared" si="46" ref="F410:F422">SUM(H410,J410,L410,N410)</f>
        <v>0</v>
      </c>
      <c r="G410" s="139"/>
      <c r="H410" s="171">
        <f aca="true" t="shared" si="47" ref="H410:H422">IF(G410="","",VLOOKUP(G410,$T$1:$U$31,2))</f>
      </c>
      <c r="I410" s="170"/>
      <c r="J410" s="171">
        <f t="shared" si="45"/>
      </c>
      <c r="K410" s="170"/>
      <c r="L410" s="171">
        <f aca="true" t="shared" si="48" ref="L410:L422">IF(K410="","",VLOOKUP(K410,$T$1:$U$31,2))</f>
      </c>
      <c r="M410" s="170"/>
      <c r="N410" s="140">
        <f t="shared" si="42"/>
      </c>
    </row>
    <row r="411" spans="1:14" ht="18.75" hidden="1" thickBot="1">
      <c r="A411" s="214" t="s">
        <v>47</v>
      </c>
      <c r="B411" s="109"/>
      <c r="C411" s="111"/>
      <c r="D411" s="113"/>
      <c r="E411" s="115"/>
      <c r="F411" s="211">
        <f t="shared" si="46"/>
        <v>0</v>
      </c>
      <c r="G411" s="139"/>
      <c r="H411" s="105">
        <f t="shared" si="47"/>
      </c>
      <c r="I411" s="149"/>
      <c r="J411" s="105">
        <f t="shared" si="45"/>
      </c>
      <c r="K411" s="149"/>
      <c r="L411" s="105">
        <f t="shared" si="48"/>
      </c>
      <c r="M411" s="149"/>
      <c r="N411" s="126">
        <f t="shared" si="42"/>
      </c>
    </row>
    <row r="412" spans="1:14" ht="18.75" hidden="1" thickBot="1">
      <c r="A412" s="214" t="s">
        <v>48</v>
      </c>
      <c r="B412" s="109"/>
      <c r="C412" s="111"/>
      <c r="D412" s="113"/>
      <c r="E412" s="115"/>
      <c r="F412" s="211">
        <f t="shared" si="46"/>
        <v>0</v>
      </c>
      <c r="G412" s="139"/>
      <c r="H412" s="105">
        <f t="shared" si="47"/>
      </c>
      <c r="I412" s="149"/>
      <c r="J412" s="105">
        <f t="shared" si="45"/>
      </c>
      <c r="K412" s="149"/>
      <c r="L412" s="105">
        <f t="shared" si="48"/>
      </c>
      <c r="M412" s="149"/>
      <c r="N412" s="126">
        <f t="shared" si="42"/>
      </c>
    </row>
    <row r="413" spans="1:14" ht="18.75" hidden="1" thickBot="1">
      <c r="A413" s="214" t="s">
        <v>71</v>
      </c>
      <c r="B413" s="109"/>
      <c r="C413" s="111"/>
      <c r="D413" s="113"/>
      <c r="E413" s="115"/>
      <c r="F413" s="211">
        <f t="shared" si="46"/>
        <v>2</v>
      </c>
      <c r="G413" s="139"/>
      <c r="H413" s="105">
        <f t="shared" si="47"/>
      </c>
      <c r="I413" s="149">
        <v>29</v>
      </c>
      <c r="J413" s="105">
        <f t="shared" si="45"/>
        <v>2</v>
      </c>
      <c r="K413" s="149"/>
      <c r="L413" s="105">
        <f t="shared" si="48"/>
      </c>
      <c r="M413" s="149"/>
      <c r="N413" s="126">
        <f aca="true" t="shared" si="49" ref="N413:N422">IF(M413="","",VLOOKUP(M413,$T$1:$U$31,2))</f>
      </c>
    </row>
    <row r="414" spans="1:14" ht="18.75" hidden="1" thickBot="1">
      <c r="A414" s="214" t="s">
        <v>72</v>
      </c>
      <c r="B414" s="109"/>
      <c r="C414" s="111"/>
      <c r="D414" s="113"/>
      <c r="E414" s="115"/>
      <c r="F414" s="211">
        <f t="shared" si="46"/>
        <v>1</v>
      </c>
      <c r="G414" s="139"/>
      <c r="H414" s="105">
        <f t="shared" si="47"/>
      </c>
      <c r="I414" s="149">
        <v>30</v>
      </c>
      <c r="J414" s="105">
        <f t="shared" si="45"/>
        <v>1</v>
      </c>
      <c r="K414" s="149"/>
      <c r="L414" s="105">
        <f t="shared" si="48"/>
      </c>
      <c r="M414" s="149"/>
      <c r="N414" s="126">
        <f t="shared" si="49"/>
      </c>
    </row>
    <row r="415" spans="1:14" ht="18.75" hidden="1" thickBot="1">
      <c r="A415" s="214" t="s">
        <v>73</v>
      </c>
      <c r="B415" s="109"/>
      <c r="C415" s="111"/>
      <c r="D415" s="113"/>
      <c r="E415" s="115"/>
      <c r="F415" s="211">
        <f t="shared" si="46"/>
        <v>1</v>
      </c>
      <c r="G415" s="139"/>
      <c r="H415" s="105">
        <f t="shared" si="47"/>
      </c>
      <c r="I415" s="149">
        <v>31</v>
      </c>
      <c r="J415" s="105">
        <f t="shared" si="45"/>
        <v>1</v>
      </c>
      <c r="K415" s="149"/>
      <c r="L415" s="105">
        <f t="shared" si="48"/>
      </c>
      <c r="M415" s="149"/>
      <c r="N415" s="126">
        <f t="shared" si="49"/>
      </c>
    </row>
    <row r="416" spans="1:14" ht="18.75" hidden="1" thickBot="1">
      <c r="A416" s="214" t="s">
        <v>74</v>
      </c>
      <c r="B416" s="109"/>
      <c r="C416" s="111"/>
      <c r="D416" s="113"/>
      <c r="E416" s="115"/>
      <c r="F416" s="211">
        <f t="shared" si="46"/>
        <v>1</v>
      </c>
      <c r="G416" s="139"/>
      <c r="H416" s="105">
        <f t="shared" si="47"/>
      </c>
      <c r="I416" s="149">
        <v>32</v>
      </c>
      <c r="J416" s="105">
        <f t="shared" si="45"/>
        <v>1</v>
      </c>
      <c r="K416" s="149"/>
      <c r="L416" s="105">
        <f t="shared" si="48"/>
      </c>
      <c r="M416" s="149"/>
      <c r="N416" s="126">
        <f t="shared" si="49"/>
      </c>
    </row>
    <row r="417" spans="1:14" ht="18.75" hidden="1" thickBot="1">
      <c r="A417" s="214" t="s">
        <v>75</v>
      </c>
      <c r="B417" s="109"/>
      <c r="C417" s="111"/>
      <c r="D417" s="113"/>
      <c r="E417" s="115"/>
      <c r="F417" s="211">
        <f t="shared" si="46"/>
        <v>1</v>
      </c>
      <c r="G417" s="139"/>
      <c r="H417" s="105">
        <f t="shared" si="47"/>
      </c>
      <c r="I417" s="149">
        <v>33</v>
      </c>
      <c r="J417" s="105">
        <f t="shared" si="45"/>
        <v>1</v>
      </c>
      <c r="K417" s="149"/>
      <c r="L417" s="105">
        <f t="shared" si="48"/>
      </c>
      <c r="M417" s="149"/>
      <c r="N417" s="126">
        <f t="shared" si="49"/>
      </c>
    </row>
    <row r="418" spans="1:14" ht="18.75" hidden="1" thickBot="1">
      <c r="A418" s="214" t="s">
        <v>76</v>
      </c>
      <c r="B418" s="109"/>
      <c r="C418" s="111"/>
      <c r="D418" s="113"/>
      <c r="E418" s="115"/>
      <c r="F418" s="211">
        <f t="shared" si="46"/>
        <v>1</v>
      </c>
      <c r="G418" s="139"/>
      <c r="H418" s="105">
        <f t="shared" si="47"/>
      </c>
      <c r="I418" s="149">
        <v>34</v>
      </c>
      <c r="J418" s="105">
        <f t="shared" si="45"/>
        <v>1</v>
      </c>
      <c r="K418" s="149"/>
      <c r="L418" s="105">
        <f t="shared" si="48"/>
      </c>
      <c r="M418" s="149"/>
      <c r="N418" s="126">
        <f t="shared" si="49"/>
      </c>
    </row>
    <row r="419" spans="1:14" ht="18.75" hidden="1" thickBot="1">
      <c r="A419" s="214" t="s">
        <v>77</v>
      </c>
      <c r="B419" s="109"/>
      <c r="C419" s="111"/>
      <c r="D419" s="113"/>
      <c r="E419" s="115"/>
      <c r="F419" s="211">
        <f t="shared" si="46"/>
        <v>1</v>
      </c>
      <c r="G419" s="139"/>
      <c r="H419" s="105">
        <f t="shared" si="47"/>
      </c>
      <c r="I419" s="149">
        <v>35</v>
      </c>
      <c r="J419" s="105">
        <f t="shared" si="45"/>
        <v>1</v>
      </c>
      <c r="K419" s="149"/>
      <c r="L419" s="105">
        <f t="shared" si="48"/>
      </c>
      <c r="M419" s="149"/>
      <c r="N419" s="126">
        <f t="shared" si="49"/>
      </c>
    </row>
    <row r="420" spans="1:14" ht="18.75" hidden="1" thickBot="1">
      <c r="A420" s="214" t="s">
        <v>78</v>
      </c>
      <c r="B420" s="109"/>
      <c r="C420" s="111"/>
      <c r="D420" s="113"/>
      <c r="E420" s="115"/>
      <c r="F420" s="211">
        <f t="shared" si="46"/>
        <v>1</v>
      </c>
      <c r="G420" s="139"/>
      <c r="H420" s="105">
        <f t="shared" si="47"/>
      </c>
      <c r="I420" s="149">
        <v>36</v>
      </c>
      <c r="J420" s="105">
        <f t="shared" si="45"/>
        <v>1</v>
      </c>
      <c r="K420" s="149"/>
      <c r="L420" s="105">
        <f t="shared" si="48"/>
      </c>
      <c r="M420" s="149"/>
      <c r="N420" s="126">
        <f t="shared" si="49"/>
      </c>
    </row>
    <row r="421" spans="1:14" ht="18.75" hidden="1" thickBot="1">
      <c r="A421" s="214" t="s">
        <v>71</v>
      </c>
      <c r="B421" s="109"/>
      <c r="C421" s="111"/>
      <c r="D421" s="113"/>
      <c r="E421" s="116"/>
      <c r="F421" s="211">
        <f t="shared" si="46"/>
        <v>0</v>
      </c>
      <c r="G421" s="139"/>
      <c r="H421" s="105">
        <f t="shared" si="47"/>
      </c>
      <c r="I421" s="149"/>
      <c r="J421" s="105">
        <f t="shared" si="45"/>
      </c>
      <c r="K421" s="149"/>
      <c r="L421" s="105">
        <f t="shared" si="48"/>
      </c>
      <c r="M421" s="149"/>
      <c r="N421" s="126">
        <f t="shared" si="49"/>
      </c>
    </row>
    <row r="422" spans="1:14" ht="18.75" hidden="1" thickBot="1">
      <c r="A422" s="239" t="s">
        <v>72</v>
      </c>
      <c r="B422" s="110"/>
      <c r="C422" s="111"/>
      <c r="D422" s="114"/>
      <c r="E422" s="116"/>
      <c r="F422" s="211">
        <f t="shared" si="46"/>
        <v>0</v>
      </c>
      <c r="G422" s="139"/>
      <c r="H422" s="105">
        <f t="shared" si="47"/>
      </c>
      <c r="I422" s="149"/>
      <c r="J422" s="105">
        <f t="shared" si="45"/>
      </c>
      <c r="K422" s="149"/>
      <c r="L422" s="105">
        <f t="shared" si="48"/>
      </c>
      <c r="M422" s="149"/>
      <c r="N422" s="126">
        <f t="shared" si="49"/>
      </c>
    </row>
    <row r="423" spans="1:14" ht="18.75" thickTop="1">
      <c r="A423" s="240"/>
      <c r="B423" s="253"/>
      <c r="C423" s="254"/>
      <c r="D423" s="106"/>
      <c r="E423" s="200"/>
      <c r="F423" s="241"/>
      <c r="G423" s="242"/>
      <c r="H423" s="243"/>
      <c r="I423" s="244"/>
      <c r="J423" s="243"/>
      <c r="K423" s="244"/>
      <c r="L423" s="243"/>
      <c r="M423" s="244"/>
      <c r="N423" s="243"/>
    </row>
    <row r="424" spans="1:17" ht="18">
      <c r="A424" s="84"/>
      <c r="B424" s="49"/>
      <c r="C424" s="63"/>
      <c r="D424" s="38"/>
      <c r="E424" s="50"/>
      <c r="F424" s="238"/>
      <c r="G424" s="30"/>
      <c r="H424" s="62"/>
      <c r="I424" s="59"/>
      <c r="J424" s="62"/>
      <c r="K424" s="59"/>
      <c r="L424" s="62"/>
      <c r="M424" s="59"/>
      <c r="N424" s="62"/>
      <c r="O424" s="1"/>
      <c r="P424" s="1"/>
      <c r="Q424" s="1"/>
    </row>
    <row r="425" spans="1:17" ht="18">
      <c r="A425" s="89"/>
      <c r="B425" s="85"/>
      <c r="C425" s="63"/>
      <c r="D425" s="38"/>
      <c r="E425" s="50"/>
      <c r="F425" s="238"/>
      <c r="G425" s="30"/>
      <c r="H425" s="62"/>
      <c r="I425" s="59"/>
      <c r="J425" s="62"/>
      <c r="K425" s="59"/>
      <c r="L425" s="62"/>
      <c r="M425" s="59"/>
      <c r="N425" s="62"/>
      <c r="O425" s="1"/>
      <c r="P425" s="1"/>
      <c r="Q425" s="1"/>
    </row>
    <row r="426" spans="1:17" ht="18">
      <c r="A426" s="84"/>
      <c r="B426" s="85"/>
      <c r="C426" s="67"/>
      <c r="D426" s="68"/>
      <c r="E426" s="90"/>
      <c r="F426" s="238"/>
      <c r="G426" s="30"/>
      <c r="H426" s="62"/>
      <c r="I426" s="59"/>
      <c r="J426" s="62"/>
      <c r="K426" s="59"/>
      <c r="L426" s="62"/>
      <c r="M426" s="59"/>
      <c r="N426" s="62"/>
      <c r="O426" s="1"/>
      <c r="P426" s="1"/>
      <c r="Q426" s="1"/>
    </row>
    <row r="427" spans="1:17" ht="18">
      <c r="A427" s="84"/>
      <c r="B427" s="85"/>
      <c r="C427" s="255"/>
      <c r="D427" s="87"/>
      <c r="E427" s="256"/>
      <c r="F427" s="238"/>
      <c r="G427" s="30"/>
      <c r="H427" s="62"/>
      <c r="I427" s="59"/>
      <c r="J427" s="62"/>
      <c r="K427" s="59"/>
      <c r="L427" s="62"/>
      <c r="M427" s="59"/>
      <c r="N427" s="62"/>
      <c r="O427" s="1"/>
      <c r="P427" s="1"/>
      <c r="Q427" s="1"/>
    </row>
    <row r="428" spans="1:17" ht="18">
      <c r="A428" s="89"/>
      <c r="B428" s="49"/>
      <c r="C428" s="63"/>
      <c r="D428" s="38"/>
      <c r="E428" s="65"/>
      <c r="F428" s="238"/>
      <c r="G428" s="30"/>
      <c r="H428" s="62"/>
      <c r="I428" s="59"/>
      <c r="J428" s="62"/>
      <c r="K428" s="59"/>
      <c r="L428" s="62"/>
      <c r="M428" s="59"/>
      <c r="N428" s="62"/>
      <c r="O428" s="1"/>
      <c r="P428" s="1"/>
      <c r="Q428" s="1"/>
    </row>
    <row r="429" spans="1:17" ht="18">
      <c r="A429" s="84"/>
      <c r="B429" s="85"/>
      <c r="C429" s="63"/>
      <c r="D429" s="38"/>
      <c r="E429" s="50"/>
      <c r="F429" s="238"/>
      <c r="G429" s="30"/>
      <c r="H429" s="62"/>
      <c r="I429" s="59"/>
      <c r="J429" s="62"/>
      <c r="K429" s="59"/>
      <c r="L429" s="62"/>
      <c r="M429" s="59"/>
      <c r="N429" s="62"/>
      <c r="O429" s="1"/>
      <c r="P429" s="1"/>
      <c r="Q429" s="1"/>
    </row>
    <row r="430" spans="1:17" ht="18" hidden="1">
      <c r="A430" s="84"/>
      <c r="B430" s="245"/>
      <c r="C430" s="136"/>
      <c r="D430" s="137"/>
      <c r="E430" s="138"/>
      <c r="F430" s="238"/>
      <c r="G430" s="30"/>
      <c r="H430" s="62"/>
      <c r="I430" s="59"/>
      <c r="J430" s="62"/>
      <c r="K430" s="59"/>
      <c r="L430" s="62"/>
      <c r="M430" s="59"/>
      <c r="N430" s="62"/>
      <c r="O430" s="1"/>
      <c r="P430" s="1"/>
      <c r="Q430" s="1"/>
    </row>
    <row r="431" spans="1:17" ht="18" hidden="1">
      <c r="A431" s="89"/>
      <c r="B431" s="109"/>
      <c r="C431" s="107"/>
      <c r="D431" s="113"/>
      <c r="E431" s="108"/>
      <c r="F431" s="238"/>
      <c r="G431" s="30"/>
      <c r="H431" s="62"/>
      <c r="I431" s="59"/>
      <c r="J431" s="62"/>
      <c r="K431" s="59"/>
      <c r="L431" s="62"/>
      <c r="M431" s="59"/>
      <c r="N431" s="62"/>
      <c r="O431" s="1"/>
      <c r="P431" s="1"/>
      <c r="Q431" s="1"/>
    </row>
    <row r="432" spans="1:17" ht="18" hidden="1">
      <c r="A432" s="84"/>
      <c r="B432" s="110" t="s">
        <v>84</v>
      </c>
      <c r="C432" s="107">
        <v>2009</v>
      </c>
      <c r="D432" s="113" t="s">
        <v>5</v>
      </c>
      <c r="E432" s="108" t="s">
        <v>6</v>
      </c>
      <c r="F432" s="238"/>
      <c r="G432" s="30"/>
      <c r="H432" s="62"/>
      <c r="I432" s="59"/>
      <c r="J432" s="62"/>
      <c r="K432" s="59"/>
      <c r="L432" s="62"/>
      <c r="M432" s="59"/>
      <c r="N432" s="62"/>
      <c r="O432" s="1"/>
      <c r="P432" s="1"/>
      <c r="Q432" s="1"/>
    </row>
    <row r="433" spans="1:17" ht="18" hidden="1">
      <c r="A433" s="84"/>
      <c r="B433" s="110" t="s">
        <v>83</v>
      </c>
      <c r="C433" s="107">
        <v>2009</v>
      </c>
      <c r="D433" s="114" t="s">
        <v>4</v>
      </c>
      <c r="E433" s="252" t="s">
        <v>6</v>
      </c>
      <c r="F433" s="238"/>
      <c r="G433" s="30"/>
      <c r="H433" s="62"/>
      <c r="I433" s="59"/>
      <c r="J433" s="62"/>
      <c r="K433" s="59"/>
      <c r="L433" s="62"/>
      <c r="M433" s="59"/>
      <c r="N433" s="62"/>
      <c r="O433" s="1"/>
      <c r="P433" s="1"/>
      <c r="Q433" s="1"/>
    </row>
    <row r="434" spans="1:14" ht="18" hidden="1">
      <c r="A434" s="84"/>
      <c r="B434" s="110" t="s">
        <v>85</v>
      </c>
      <c r="C434" s="107">
        <v>2009</v>
      </c>
      <c r="D434" s="113" t="s">
        <v>4</v>
      </c>
      <c r="E434" s="108" t="s">
        <v>31</v>
      </c>
      <c r="F434" s="61"/>
      <c r="G434" s="30"/>
      <c r="H434" s="62"/>
      <c r="I434" s="59"/>
      <c r="J434" s="62"/>
      <c r="K434" s="59"/>
      <c r="L434" s="62"/>
      <c r="M434" s="59"/>
      <c r="N434" s="62"/>
    </row>
    <row r="435" spans="1:14" ht="18" hidden="1">
      <c r="A435" s="84"/>
      <c r="B435" s="109" t="s">
        <v>86</v>
      </c>
      <c r="C435" s="107">
        <v>2009</v>
      </c>
      <c r="D435" s="113" t="s">
        <v>4</v>
      </c>
      <c r="E435" s="108" t="s">
        <v>31</v>
      </c>
      <c r="F435" s="61"/>
      <c r="G435" s="30"/>
      <c r="H435" s="62"/>
      <c r="I435" s="59"/>
      <c r="J435" s="62"/>
      <c r="K435" s="59"/>
      <c r="L435" s="62"/>
      <c r="M435" s="59"/>
      <c r="N435" s="62"/>
    </row>
    <row r="436" spans="1:17" ht="18" hidden="1">
      <c r="A436" s="30"/>
      <c r="B436" s="109" t="s">
        <v>87</v>
      </c>
      <c r="C436" s="107">
        <v>2009</v>
      </c>
      <c r="D436" s="113" t="s">
        <v>4</v>
      </c>
      <c r="E436" s="108" t="s">
        <v>31</v>
      </c>
      <c r="F436" s="32"/>
      <c r="G436" s="30"/>
      <c r="H436" s="30"/>
      <c r="I436" s="59"/>
      <c r="J436" s="30"/>
      <c r="K436" s="30"/>
      <c r="L436" s="30"/>
      <c r="M436" s="30"/>
      <c r="N436" s="30"/>
      <c r="O436" s="31"/>
      <c r="P436" s="23"/>
      <c r="Q436" s="23"/>
    </row>
    <row r="437" spans="1:17" ht="18" hidden="1">
      <c r="A437" s="57"/>
      <c r="B437" s="154" t="s">
        <v>88</v>
      </c>
      <c r="C437" s="152">
        <v>2009</v>
      </c>
      <c r="D437" s="155" t="s">
        <v>4</v>
      </c>
      <c r="E437" s="153" t="s">
        <v>31</v>
      </c>
      <c r="F437" s="30"/>
      <c r="G437" s="30"/>
      <c r="H437" s="30"/>
      <c r="I437" s="59"/>
      <c r="J437" s="30"/>
      <c r="K437" s="30"/>
      <c r="L437" s="30"/>
      <c r="M437" s="30"/>
      <c r="N437" s="30"/>
      <c r="O437" s="31"/>
      <c r="P437" s="23"/>
      <c r="Q437" s="23"/>
    </row>
    <row r="438" spans="1:17" ht="18" hidden="1">
      <c r="A438" s="30"/>
      <c r="B438" s="49"/>
      <c r="C438" s="32"/>
      <c r="D438" s="32"/>
      <c r="E438" s="56"/>
      <c r="F438" s="32"/>
      <c r="G438" s="30"/>
      <c r="H438" s="30"/>
      <c r="I438" s="59"/>
      <c r="J438" s="30"/>
      <c r="K438" s="30"/>
      <c r="L438" s="30"/>
      <c r="M438" s="30"/>
      <c r="N438" s="30"/>
      <c r="O438" s="31"/>
      <c r="P438" s="23"/>
      <c r="Q438" s="23"/>
    </row>
    <row r="439" spans="1:17" ht="12.75" hidden="1">
      <c r="A439" s="56"/>
      <c r="B439" s="56"/>
      <c r="C439" s="32"/>
      <c r="D439" s="32"/>
      <c r="E439" s="56"/>
      <c r="F439" s="32"/>
      <c r="G439" s="32"/>
      <c r="H439" s="32"/>
      <c r="I439" s="60"/>
      <c r="J439" s="32"/>
      <c r="K439" s="32"/>
      <c r="L439" s="32"/>
      <c r="M439" s="32"/>
      <c r="N439" s="32"/>
      <c r="O439" s="34"/>
      <c r="P439" s="23"/>
      <c r="Q439" s="23"/>
    </row>
    <row r="440" spans="1:17" ht="12.75" hidden="1">
      <c r="A440" s="30"/>
      <c r="B440" s="49"/>
      <c r="C440" s="30"/>
      <c r="D440" s="30"/>
      <c r="E440" s="58"/>
      <c r="F440" s="37"/>
      <c r="G440" s="30"/>
      <c r="H440" s="30"/>
      <c r="I440" s="59"/>
      <c r="J440" s="30"/>
      <c r="K440" s="38"/>
      <c r="L440" s="38"/>
      <c r="M440" s="38"/>
      <c r="N440" s="38"/>
      <c r="O440" s="39"/>
      <c r="P440" s="23"/>
      <c r="Q440" s="23"/>
    </row>
    <row r="441" spans="1:17" ht="15" customHeight="1">
      <c r="A441" s="30"/>
      <c r="B441" s="49"/>
      <c r="C441" s="30"/>
      <c r="D441" s="30"/>
      <c r="E441" s="50"/>
      <c r="F441" s="30"/>
      <c r="G441" s="30"/>
      <c r="H441" s="30"/>
      <c r="I441" s="59"/>
      <c r="J441" s="30"/>
      <c r="K441" s="33"/>
      <c r="L441" s="33"/>
      <c r="M441" s="33"/>
      <c r="N441" s="33"/>
      <c r="O441" s="23"/>
      <c r="P441" s="23"/>
      <c r="Q441" s="23"/>
    </row>
    <row r="442" spans="1:17" ht="19.5" customHeight="1">
      <c r="A442" s="165" t="s">
        <v>130</v>
      </c>
      <c r="B442" s="52"/>
      <c r="C442" s="33"/>
      <c r="D442" s="33"/>
      <c r="E442" s="52"/>
      <c r="F442" s="33"/>
      <c r="G442" s="33"/>
      <c r="H442" s="33"/>
      <c r="I442" s="33"/>
      <c r="J442" s="33"/>
      <c r="K442" s="33"/>
      <c r="L442" s="33"/>
      <c r="M442" s="33"/>
      <c r="N442" s="33"/>
      <c r="O442" s="23"/>
      <c r="P442" s="23"/>
      <c r="Q442" s="23"/>
    </row>
    <row r="443" spans="1:17" ht="17.25" customHeight="1">
      <c r="A443" s="51"/>
      <c r="B443" s="52"/>
      <c r="C443" s="33"/>
      <c r="D443" s="33"/>
      <c r="E443" s="52"/>
      <c r="F443" s="33"/>
      <c r="G443" s="33"/>
      <c r="H443" s="33"/>
      <c r="I443" s="33"/>
      <c r="J443" s="33"/>
      <c r="K443" s="33"/>
      <c r="L443" s="33"/>
      <c r="M443" s="33"/>
      <c r="N443" s="33"/>
      <c r="O443" s="23"/>
      <c r="P443" s="23"/>
      <c r="Q443" s="23"/>
    </row>
    <row r="444" spans="1:17" ht="17.25" customHeight="1">
      <c r="A444" s="554" t="s">
        <v>0</v>
      </c>
      <c r="B444" s="546" t="s">
        <v>53</v>
      </c>
      <c r="C444" s="548" t="s">
        <v>52</v>
      </c>
      <c r="D444" s="552" t="s">
        <v>51</v>
      </c>
      <c r="E444" s="546" t="s">
        <v>54</v>
      </c>
      <c r="F444" s="550" t="s">
        <v>27</v>
      </c>
      <c r="G444" s="544" t="s">
        <v>1</v>
      </c>
      <c r="H444" s="545"/>
      <c r="I444" s="544" t="s">
        <v>219</v>
      </c>
      <c r="J444" s="544"/>
      <c r="K444" s="544" t="s">
        <v>67</v>
      </c>
      <c r="L444" s="544"/>
      <c r="M444" s="544" t="s">
        <v>220</v>
      </c>
      <c r="N444" s="544"/>
      <c r="O444" s="23"/>
      <c r="P444" s="23"/>
      <c r="Q444" s="23"/>
    </row>
    <row r="445" spans="1:17" ht="17.25" customHeight="1" thickBot="1">
      <c r="A445" s="555"/>
      <c r="B445" s="547"/>
      <c r="C445" s="549"/>
      <c r="D445" s="553"/>
      <c r="E445" s="547"/>
      <c r="F445" s="551"/>
      <c r="G445" s="141" t="s">
        <v>2</v>
      </c>
      <c r="H445" s="141" t="s">
        <v>55</v>
      </c>
      <c r="I445" s="141" t="s">
        <v>0</v>
      </c>
      <c r="J445" s="141" t="s">
        <v>55</v>
      </c>
      <c r="K445" s="141" t="s">
        <v>0</v>
      </c>
      <c r="L445" s="141" t="s">
        <v>55</v>
      </c>
      <c r="M445" s="141" t="s">
        <v>0</v>
      </c>
      <c r="N445" s="142" t="s">
        <v>55</v>
      </c>
      <c r="O445" s="23"/>
      <c r="P445" s="23"/>
      <c r="Q445" s="23"/>
    </row>
    <row r="446" spans="1:18" ht="18" customHeight="1">
      <c r="A446" s="286" t="s">
        <v>8</v>
      </c>
      <c r="B446" s="110" t="s">
        <v>127</v>
      </c>
      <c r="C446" s="111">
        <v>2011</v>
      </c>
      <c r="D446" s="113" t="s">
        <v>22</v>
      </c>
      <c r="E446" s="115" t="s">
        <v>62</v>
      </c>
      <c r="F446" s="287">
        <f aca="true" t="shared" si="50" ref="F446:F473">SUM(H446,J446,L446,N446)</f>
        <v>280</v>
      </c>
      <c r="G446" s="353">
        <v>2</v>
      </c>
      <c r="H446" s="362">
        <f aca="true" t="shared" si="51" ref="H446:H473">IF(G446="","",VLOOKUP(G446,$T$1:$U$31,2))</f>
        <v>80</v>
      </c>
      <c r="I446" s="359">
        <v>1</v>
      </c>
      <c r="J446" s="365">
        <f aca="true" t="shared" si="52" ref="J446:J472">IF(I446="","",VLOOKUP(I446,$T$1:$U$31,2))</f>
        <v>100</v>
      </c>
      <c r="K446" s="368">
        <v>1</v>
      </c>
      <c r="L446" s="362">
        <f aca="true" t="shared" si="53" ref="L446:L472">IF(K446="","",VLOOKUP(K446,$T$1:$U$31,2))</f>
        <v>100</v>
      </c>
      <c r="M446" s="359"/>
      <c r="N446" s="354">
        <f aca="true" t="shared" si="54" ref="N446:N472">IF(M446="","",VLOOKUP(M446,$T$1:$U$31,2))</f>
      </c>
      <c r="O446" s="12"/>
      <c r="P446" s="12"/>
      <c r="Q446" s="12"/>
      <c r="R446" s="12"/>
    </row>
    <row r="447" spans="1:14" ht="18" customHeight="1">
      <c r="A447" s="346" t="s">
        <v>9</v>
      </c>
      <c r="B447" s="371" t="s">
        <v>126</v>
      </c>
      <c r="C447" s="507">
        <v>2011</v>
      </c>
      <c r="D447" s="508" t="s">
        <v>4</v>
      </c>
      <c r="E447" s="509" t="s">
        <v>68</v>
      </c>
      <c r="F447" s="289">
        <f t="shared" si="50"/>
        <v>260</v>
      </c>
      <c r="G447" s="355">
        <v>1</v>
      </c>
      <c r="H447" s="363">
        <f t="shared" si="51"/>
        <v>100</v>
      </c>
      <c r="I447" s="360">
        <v>2</v>
      </c>
      <c r="J447" s="366">
        <f t="shared" si="52"/>
        <v>80</v>
      </c>
      <c r="K447" s="369">
        <v>2</v>
      </c>
      <c r="L447" s="363">
        <f t="shared" si="53"/>
        <v>80</v>
      </c>
      <c r="M447" s="360"/>
      <c r="N447" s="356">
        <f t="shared" si="54"/>
      </c>
    </row>
    <row r="448" spans="1:14" ht="18" customHeight="1">
      <c r="A448" s="304" t="s">
        <v>10</v>
      </c>
      <c r="B448" s="257" t="s">
        <v>238</v>
      </c>
      <c r="C448" s="258">
        <v>2011</v>
      </c>
      <c r="D448" s="264" t="s">
        <v>4</v>
      </c>
      <c r="E448" s="260" t="s">
        <v>33</v>
      </c>
      <c r="F448" s="289">
        <f t="shared" si="50"/>
        <v>145</v>
      </c>
      <c r="G448" s="355">
        <v>4</v>
      </c>
      <c r="H448" s="363">
        <f t="shared" si="51"/>
        <v>50</v>
      </c>
      <c r="I448" s="360">
        <v>5</v>
      </c>
      <c r="J448" s="366">
        <f t="shared" si="52"/>
        <v>45</v>
      </c>
      <c r="K448" s="369">
        <v>4</v>
      </c>
      <c r="L448" s="363">
        <f t="shared" si="53"/>
        <v>50</v>
      </c>
      <c r="M448" s="360"/>
      <c r="N448" s="356">
        <f t="shared" si="54"/>
      </c>
    </row>
    <row r="449" spans="1:14" ht="18" customHeight="1">
      <c r="A449" s="292" t="s">
        <v>11</v>
      </c>
      <c r="B449" s="262" t="s">
        <v>201</v>
      </c>
      <c r="C449" s="258">
        <v>2011</v>
      </c>
      <c r="D449" s="259" t="s">
        <v>4</v>
      </c>
      <c r="E449" s="260" t="s">
        <v>33</v>
      </c>
      <c r="F449" s="289">
        <f t="shared" si="50"/>
        <v>137</v>
      </c>
      <c r="G449" s="355">
        <v>5</v>
      </c>
      <c r="H449" s="363">
        <f t="shared" si="51"/>
        <v>45</v>
      </c>
      <c r="I449" s="360">
        <v>3</v>
      </c>
      <c r="J449" s="366">
        <f t="shared" si="52"/>
        <v>60</v>
      </c>
      <c r="K449" s="369">
        <v>8</v>
      </c>
      <c r="L449" s="363">
        <f t="shared" si="53"/>
        <v>32</v>
      </c>
      <c r="M449" s="360"/>
      <c r="N449" s="356">
        <f t="shared" si="54"/>
      </c>
    </row>
    <row r="450" spans="1:14" ht="18" customHeight="1">
      <c r="A450" s="292" t="s">
        <v>12</v>
      </c>
      <c r="B450" s="262" t="s">
        <v>128</v>
      </c>
      <c r="C450" s="258">
        <v>2011</v>
      </c>
      <c r="D450" s="259" t="s">
        <v>5</v>
      </c>
      <c r="E450" s="260" t="s">
        <v>7</v>
      </c>
      <c r="F450" s="289">
        <f t="shared" si="50"/>
        <v>120</v>
      </c>
      <c r="G450" s="355">
        <v>3</v>
      </c>
      <c r="H450" s="363">
        <f t="shared" si="51"/>
        <v>60</v>
      </c>
      <c r="I450" s="360"/>
      <c r="J450" s="366">
        <f t="shared" si="52"/>
      </c>
      <c r="K450" s="369">
        <v>3</v>
      </c>
      <c r="L450" s="363">
        <f t="shared" si="53"/>
        <v>60</v>
      </c>
      <c r="M450" s="360"/>
      <c r="N450" s="356">
        <f t="shared" si="54"/>
      </c>
    </row>
    <row r="451" spans="1:14" ht="18" customHeight="1">
      <c r="A451" s="292" t="s">
        <v>13</v>
      </c>
      <c r="B451" s="257" t="s">
        <v>110</v>
      </c>
      <c r="C451" s="258">
        <v>2011</v>
      </c>
      <c r="D451" s="264" t="s">
        <v>22</v>
      </c>
      <c r="E451" s="261" t="s">
        <v>98</v>
      </c>
      <c r="F451" s="289">
        <f t="shared" si="50"/>
        <v>118</v>
      </c>
      <c r="G451" s="355">
        <v>8</v>
      </c>
      <c r="H451" s="363">
        <f t="shared" si="51"/>
        <v>32</v>
      </c>
      <c r="I451" s="360">
        <v>4</v>
      </c>
      <c r="J451" s="366">
        <f t="shared" si="52"/>
        <v>50</v>
      </c>
      <c r="K451" s="369">
        <v>7</v>
      </c>
      <c r="L451" s="363">
        <f t="shared" si="53"/>
        <v>36</v>
      </c>
      <c r="M451" s="360"/>
      <c r="N451" s="356">
        <f t="shared" si="54"/>
      </c>
    </row>
    <row r="452" spans="1:14" ht="18" customHeight="1">
      <c r="A452" s="292" t="s">
        <v>14</v>
      </c>
      <c r="B452" s="257" t="s">
        <v>107</v>
      </c>
      <c r="C452" s="258">
        <v>2011</v>
      </c>
      <c r="D452" s="259" t="s">
        <v>4</v>
      </c>
      <c r="E452" s="260" t="s">
        <v>64</v>
      </c>
      <c r="F452" s="289">
        <f t="shared" si="50"/>
        <v>109</v>
      </c>
      <c r="G452" s="355">
        <v>6</v>
      </c>
      <c r="H452" s="363">
        <f t="shared" si="51"/>
        <v>40</v>
      </c>
      <c r="I452" s="360">
        <v>6</v>
      </c>
      <c r="J452" s="366">
        <f t="shared" si="52"/>
        <v>40</v>
      </c>
      <c r="K452" s="369">
        <v>9</v>
      </c>
      <c r="L452" s="363">
        <f t="shared" si="53"/>
        <v>29</v>
      </c>
      <c r="M452" s="360"/>
      <c r="N452" s="356">
        <f t="shared" si="54"/>
      </c>
    </row>
    <row r="453" spans="1:14" ht="18" customHeight="1">
      <c r="A453" s="292" t="s">
        <v>15</v>
      </c>
      <c r="B453" s="257" t="s">
        <v>113</v>
      </c>
      <c r="C453" s="258">
        <v>2011</v>
      </c>
      <c r="D453" s="259" t="s">
        <v>4</v>
      </c>
      <c r="E453" s="261" t="s">
        <v>68</v>
      </c>
      <c r="F453" s="289">
        <f t="shared" si="50"/>
        <v>91</v>
      </c>
      <c r="G453" s="355">
        <v>9</v>
      </c>
      <c r="H453" s="363">
        <f t="shared" si="51"/>
        <v>29</v>
      </c>
      <c r="I453" s="360">
        <v>7</v>
      </c>
      <c r="J453" s="366">
        <f t="shared" si="52"/>
        <v>36</v>
      </c>
      <c r="K453" s="369">
        <v>10</v>
      </c>
      <c r="L453" s="363">
        <f t="shared" si="53"/>
        <v>26</v>
      </c>
      <c r="M453" s="360"/>
      <c r="N453" s="356">
        <f t="shared" si="54"/>
      </c>
    </row>
    <row r="454" spans="1:14" ht="18" customHeight="1">
      <c r="A454" s="292" t="s">
        <v>16</v>
      </c>
      <c r="B454" s="257" t="s">
        <v>203</v>
      </c>
      <c r="C454" s="258">
        <v>2011</v>
      </c>
      <c r="D454" s="259" t="s">
        <v>4</v>
      </c>
      <c r="E454" s="261" t="s">
        <v>166</v>
      </c>
      <c r="F454" s="289">
        <f t="shared" si="50"/>
        <v>69</v>
      </c>
      <c r="G454" s="355">
        <v>12</v>
      </c>
      <c r="H454" s="363">
        <f t="shared" si="51"/>
        <v>22</v>
      </c>
      <c r="I454" s="360">
        <v>8</v>
      </c>
      <c r="J454" s="366">
        <f t="shared" si="52"/>
        <v>32</v>
      </c>
      <c r="K454" s="369">
        <v>16</v>
      </c>
      <c r="L454" s="363">
        <f t="shared" si="53"/>
        <v>15</v>
      </c>
      <c r="M454" s="360"/>
      <c r="N454" s="356">
        <f t="shared" si="54"/>
      </c>
    </row>
    <row r="455" spans="1:14" ht="18" customHeight="1">
      <c r="A455" s="292" t="s">
        <v>17</v>
      </c>
      <c r="B455" s="262" t="s">
        <v>204</v>
      </c>
      <c r="C455" s="258">
        <v>2011</v>
      </c>
      <c r="D455" s="259" t="s">
        <v>4</v>
      </c>
      <c r="E455" s="261" t="s">
        <v>166</v>
      </c>
      <c r="F455" s="289">
        <f t="shared" si="50"/>
        <v>63</v>
      </c>
      <c r="G455" s="355">
        <v>13</v>
      </c>
      <c r="H455" s="363">
        <f t="shared" si="51"/>
        <v>20</v>
      </c>
      <c r="I455" s="360">
        <v>9</v>
      </c>
      <c r="J455" s="366">
        <f t="shared" si="52"/>
        <v>29</v>
      </c>
      <c r="K455" s="369">
        <v>17</v>
      </c>
      <c r="L455" s="363">
        <f t="shared" si="53"/>
        <v>14</v>
      </c>
      <c r="M455" s="360"/>
      <c r="N455" s="356">
        <f t="shared" si="54"/>
      </c>
    </row>
    <row r="456" spans="1:14" ht="18" customHeight="1">
      <c r="A456" s="292" t="s">
        <v>18</v>
      </c>
      <c r="B456" s="262" t="s">
        <v>89</v>
      </c>
      <c r="C456" s="258">
        <v>2011</v>
      </c>
      <c r="D456" s="259" t="s">
        <v>5</v>
      </c>
      <c r="E456" s="261" t="s">
        <v>7</v>
      </c>
      <c r="F456" s="289">
        <f t="shared" si="50"/>
        <v>58</v>
      </c>
      <c r="G456" s="355">
        <v>7</v>
      </c>
      <c r="H456" s="363">
        <f t="shared" si="51"/>
        <v>36</v>
      </c>
      <c r="I456" s="360"/>
      <c r="J456" s="366">
        <f t="shared" si="52"/>
      </c>
      <c r="K456" s="369">
        <v>12</v>
      </c>
      <c r="L456" s="363">
        <f t="shared" si="53"/>
        <v>22</v>
      </c>
      <c r="M456" s="360"/>
      <c r="N456" s="356">
        <f t="shared" si="54"/>
      </c>
    </row>
    <row r="457" spans="1:14" ht="18" customHeight="1">
      <c r="A457" s="292" t="s">
        <v>19</v>
      </c>
      <c r="B457" s="257" t="s">
        <v>289</v>
      </c>
      <c r="C457" s="258">
        <v>2011</v>
      </c>
      <c r="D457" s="259" t="s">
        <v>4</v>
      </c>
      <c r="E457" s="261" t="s">
        <v>240</v>
      </c>
      <c r="F457" s="289">
        <f t="shared" si="50"/>
        <v>45</v>
      </c>
      <c r="G457" s="355"/>
      <c r="H457" s="363">
        <f t="shared" si="51"/>
      </c>
      <c r="I457" s="360"/>
      <c r="J457" s="366">
        <f t="shared" si="52"/>
      </c>
      <c r="K457" s="369">
        <v>5</v>
      </c>
      <c r="L457" s="363">
        <f t="shared" si="53"/>
        <v>45</v>
      </c>
      <c r="M457" s="360"/>
      <c r="N457" s="356">
        <f t="shared" si="54"/>
      </c>
    </row>
    <row r="458" spans="1:14" ht="18" customHeight="1">
      <c r="A458" s="292" t="s">
        <v>20</v>
      </c>
      <c r="B458" s="257" t="s">
        <v>297</v>
      </c>
      <c r="C458" s="258">
        <v>2011</v>
      </c>
      <c r="D458" s="259" t="s">
        <v>4</v>
      </c>
      <c r="E458" s="261" t="s">
        <v>64</v>
      </c>
      <c r="F458" s="289">
        <f t="shared" si="50"/>
        <v>40</v>
      </c>
      <c r="G458" s="355"/>
      <c r="H458" s="363">
        <f t="shared" si="51"/>
      </c>
      <c r="I458" s="360"/>
      <c r="J458" s="366">
        <f t="shared" si="52"/>
      </c>
      <c r="K458" s="369">
        <v>6</v>
      </c>
      <c r="L458" s="363">
        <f t="shared" si="53"/>
        <v>40</v>
      </c>
      <c r="M458" s="360"/>
      <c r="N458" s="356">
        <f t="shared" si="54"/>
      </c>
    </row>
    <row r="459" spans="1:14" ht="18" customHeight="1">
      <c r="A459" s="292" t="s">
        <v>21</v>
      </c>
      <c r="B459" s="257" t="s">
        <v>202</v>
      </c>
      <c r="C459" s="258">
        <v>2011</v>
      </c>
      <c r="D459" s="259" t="s">
        <v>4</v>
      </c>
      <c r="E459" s="261" t="s">
        <v>118</v>
      </c>
      <c r="F459" s="289">
        <f t="shared" si="50"/>
        <v>26</v>
      </c>
      <c r="G459" s="355">
        <v>10</v>
      </c>
      <c r="H459" s="363">
        <f t="shared" si="51"/>
        <v>26</v>
      </c>
      <c r="I459" s="360"/>
      <c r="J459" s="366">
        <f t="shared" si="52"/>
      </c>
      <c r="K459" s="369"/>
      <c r="L459" s="363">
        <f t="shared" si="53"/>
      </c>
      <c r="M459" s="360"/>
      <c r="N459" s="356">
        <f t="shared" si="54"/>
      </c>
    </row>
    <row r="460" spans="1:14" ht="18" customHeight="1">
      <c r="A460" s="292" t="s">
        <v>23</v>
      </c>
      <c r="B460" s="257" t="s">
        <v>287</v>
      </c>
      <c r="C460" s="258">
        <v>2011</v>
      </c>
      <c r="D460" s="259" t="s">
        <v>4</v>
      </c>
      <c r="E460" s="260" t="s">
        <v>60</v>
      </c>
      <c r="F460" s="289">
        <f t="shared" si="50"/>
        <v>24</v>
      </c>
      <c r="G460" s="355"/>
      <c r="H460" s="363">
        <f t="shared" si="51"/>
      </c>
      <c r="I460" s="360"/>
      <c r="J460" s="366">
        <f t="shared" si="52"/>
      </c>
      <c r="K460" s="369">
        <v>11</v>
      </c>
      <c r="L460" s="363">
        <f t="shared" si="53"/>
        <v>24</v>
      </c>
      <c r="M460" s="360"/>
      <c r="N460" s="356">
        <f t="shared" si="54"/>
      </c>
    </row>
    <row r="461" spans="1:14" ht="18" customHeight="1">
      <c r="A461" s="292" t="s">
        <v>24</v>
      </c>
      <c r="B461" s="262" t="s">
        <v>111</v>
      </c>
      <c r="C461" s="258">
        <v>2011</v>
      </c>
      <c r="D461" s="259" t="s">
        <v>5</v>
      </c>
      <c r="E461" s="261" t="s">
        <v>6</v>
      </c>
      <c r="F461" s="289">
        <f t="shared" si="50"/>
        <v>24</v>
      </c>
      <c r="G461" s="355">
        <v>11</v>
      </c>
      <c r="H461" s="363">
        <f t="shared" si="51"/>
        <v>24</v>
      </c>
      <c r="I461" s="360"/>
      <c r="J461" s="366">
        <f t="shared" si="52"/>
      </c>
      <c r="K461" s="369"/>
      <c r="L461" s="363">
        <f t="shared" si="53"/>
      </c>
      <c r="M461" s="360"/>
      <c r="N461" s="356">
        <f t="shared" si="54"/>
      </c>
    </row>
    <row r="462" spans="1:14" ht="18" customHeight="1">
      <c r="A462" s="292" t="s">
        <v>25</v>
      </c>
      <c r="B462" s="257" t="s">
        <v>285</v>
      </c>
      <c r="C462" s="258">
        <v>2011</v>
      </c>
      <c r="D462" s="259" t="s">
        <v>4</v>
      </c>
      <c r="E462" s="488" t="s">
        <v>60</v>
      </c>
      <c r="F462" s="289">
        <f t="shared" si="50"/>
        <v>20</v>
      </c>
      <c r="G462" s="355"/>
      <c r="H462" s="363">
        <f t="shared" si="51"/>
      </c>
      <c r="I462" s="360"/>
      <c r="J462" s="366">
        <f t="shared" si="52"/>
      </c>
      <c r="K462" s="369">
        <v>13</v>
      </c>
      <c r="L462" s="363">
        <f t="shared" si="53"/>
        <v>20</v>
      </c>
      <c r="M462" s="360"/>
      <c r="N462" s="356">
        <f t="shared" si="54"/>
      </c>
    </row>
    <row r="463" spans="1:14" ht="18" customHeight="1">
      <c r="A463" s="292" t="s">
        <v>26</v>
      </c>
      <c r="B463" s="262" t="s">
        <v>205</v>
      </c>
      <c r="C463" s="258">
        <v>2011</v>
      </c>
      <c r="D463" s="259" t="s">
        <v>5</v>
      </c>
      <c r="E463" s="261" t="s">
        <v>206</v>
      </c>
      <c r="F463" s="289">
        <f t="shared" si="50"/>
        <v>18</v>
      </c>
      <c r="G463" s="355">
        <v>14</v>
      </c>
      <c r="H463" s="363">
        <f t="shared" si="51"/>
        <v>18</v>
      </c>
      <c r="I463" s="360"/>
      <c r="J463" s="366">
        <f t="shared" si="52"/>
      </c>
      <c r="K463" s="369"/>
      <c r="L463" s="363">
        <f t="shared" si="53"/>
      </c>
      <c r="M463" s="360"/>
      <c r="N463" s="356">
        <f t="shared" si="54"/>
      </c>
    </row>
    <row r="464" spans="1:14" ht="18" customHeight="1">
      <c r="A464" s="292" t="s">
        <v>35</v>
      </c>
      <c r="B464" s="496" t="s">
        <v>288</v>
      </c>
      <c r="C464" s="258">
        <v>2011</v>
      </c>
      <c r="D464" s="259" t="s">
        <v>4</v>
      </c>
      <c r="E464" s="260" t="s">
        <v>60</v>
      </c>
      <c r="F464" s="289">
        <f t="shared" si="50"/>
        <v>18</v>
      </c>
      <c r="G464" s="355"/>
      <c r="H464" s="363">
        <f t="shared" si="51"/>
      </c>
      <c r="I464" s="360"/>
      <c r="J464" s="366">
        <f t="shared" si="52"/>
      </c>
      <c r="K464" s="369">
        <v>14</v>
      </c>
      <c r="L464" s="363">
        <f t="shared" si="53"/>
        <v>18</v>
      </c>
      <c r="M464" s="360"/>
      <c r="N464" s="356">
        <f t="shared" si="54"/>
      </c>
    </row>
    <row r="465" spans="1:14" ht="18" customHeight="1">
      <c r="A465" s="292" t="s">
        <v>36</v>
      </c>
      <c r="B465" s="257" t="s">
        <v>286</v>
      </c>
      <c r="C465" s="258">
        <v>2011</v>
      </c>
      <c r="D465" s="259" t="s">
        <v>4</v>
      </c>
      <c r="E465" s="260" t="s">
        <v>7</v>
      </c>
      <c r="F465" s="289">
        <f t="shared" si="50"/>
        <v>16</v>
      </c>
      <c r="G465" s="355"/>
      <c r="H465" s="363">
        <f t="shared" si="51"/>
      </c>
      <c r="I465" s="360"/>
      <c r="J465" s="366">
        <f t="shared" si="52"/>
      </c>
      <c r="K465" s="369">
        <v>15</v>
      </c>
      <c r="L465" s="363">
        <f t="shared" si="53"/>
        <v>16</v>
      </c>
      <c r="M465" s="360"/>
      <c r="N465" s="356">
        <f t="shared" si="54"/>
      </c>
    </row>
    <row r="466" spans="1:14" ht="18" customHeight="1">
      <c r="A466" s="292" t="s">
        <v>37</v>
      </c>
      <c r="B466" s="257" t="s">
        <v>207</v>
      </c>
      <c r="C466" s="258">
        <v>2011</v>
      </c>
      <c r="D466" s="259" t="s">
        <v>4</v>
      </c>
      <c r="E466" s="261" t="s">
        <v>69</v>
      </c>
      <c r="F466" s="289">
        <f t="shared" si="50"/>
        <v>16</v>
      </c>
      <c r="G466" s="355">
        <v>15</v>
      </c>
      <c r="H466" s="363">
        <f t="shared" si="51"/>
        <v>16</v>
      </c>
      <c r="I466" s="360"/>
      <c r="J466" s="366">
        <f t="shared" si="52"/>
      </c>
      <c r="K466" s="369"/>
      <c r="L466" s="363">
        <f t="shared" si="53"/>
      </c>
      <c r="M466" s="360"/>
      <c r="N466" s="356">
        <f t="shared" si="54"/>
      </c>
    </row>
    <row r="467" spans="1:14" ht="18" customHeight="1" hidden="1">
      <c r="A467" s="292" t="s">
        <v>40</v>
      </c>
      <c r="B467" s="257" t="s">
        <v>284</v>
      </c>
      <c r="C467" s="258">
        <v>2011</v>
      </c>
      <c r="D467" s="259" t="s">
        <v>4</v>
      </c>
      <c r="E467" s="261" t="s">
        <v>240</v>
      </c>
      <c r="F467" s="289">
        <f t="shared" si="50"/>
        <v>0</v>
      </c>
      <c r="G467" s="355"/>
      <c r="H467" s="363">
        <f t="shared" si="51"/>
      </c>
      <c r="I467" s="360"/>
      <c r="J467" s="366">
        <f t="shared" si="52"/>
      </c>
      <c r="K467" s="369"/>
      <c r="L467" s="363">
        <f t="shared" si="53"/>
      </c>
      <c r="M467" s="360"/>
      <c r="N467" s="356">
        <f t="shared" si="54"/>
      </c>
    </row>
    <row r="468" spans="1:14" ht="18" customHeight="1" hidden="1">
      <c r="A468" s="292" t="s">
        <v>39</v>
      </c>
      <c r="B468" s="257" t="s">
        <v>290</v>
      </c>
      <c r="C468" s="258">
        <v>2011</v>
      </c>
      <c r="D468" s="259" t="s">
        <v>4</v>
      </c>
      <c r="E468" s="261" t="s">
        <v>240</v>
      </c>
      <c r="F468" s="289">
        <f t="shared" si="50"/>
        <v>0</v>
      </c>
      <c r="G468" s="355"/>
      <c r="H468" s="363">
        <f t="shared" si="51"/>
      </c>
      <c r="I468" s="360"/>
      <c r="J468" s="366">
        <f t="shared" si="52"/>
      </c>
      <c r="K468" s="369"/>
      <c r="L468" s="363">
        <f t="shared" si="53"/>
      </c>
      <c r="M468" s="360"/>
      <c r="N468" s="356">
        <f t="shared" si="54"/>
      </c>
    </row>
    <row r="469" spans="1:14" ht="18" customHeight="1" hidden="1">
      <c r="A469" s="292" t="s">
        <v>43</v>
      </c>
      <c r="B469" s="262"/>
      <c r="C469" s="258"/>
      <c r="D469" s="259"/>
      <c r="E469" s="261"/>
      <c r="F469" s="289">
        <f t="shared" si="50"/>
        <v>0</v>
      </c>
      <c r="G469" s="355"/>
      <c r="H469" s="363">
        <f t="shared" si="51"/>
      </c>
      <c r="I469" s="360"/>
      <c r="J469" s="366">
        <f t="shared" si="52"/>
      </c>
      <c r="K469" s="369"/>
      <c r="L469" s="363">
        <f t="shared" si="53"/>
      </c>
      <c r="M469" s="360"/>
      <c r="N469" s="356">
        <f t="shared" si="54"/>
      </c>
    </row>
    <row r="470" spans="1:14" ht="18" customHeight="1" hidden="1">
      <c r="A470" s="292"/>
      <c r="B470" s="262"/>
      <c r="C470" s="258"/>
      <c r="D470" s="259"/>
      <c r="E470" s="261"/>
      <c r="F470" s="289">
        <f t="shared" si="50"/>
        <v>0</v>
      </c>
      <c r="G470" s="355"/>
      <c r="H470" s="363">
        <f t="shared" si="51"/>
      </c>
      <c r="I470" s="360"/>
      <c r="J470" s="366">
        <f t="shared" si="52"/>
      </c>
      <c r="K470" s="369"/>
      <c r="L470" s="363">
        <f t="shared" si="53"/>
      </c>
      <c r="M470" s="360"/>
      <c r="N470" s="356">
        <f t="shared" si="54"/>
      </c>
    </row>
    <row r="471" spans="1:14" ht="18" customHeight="1" hidden="1">
      <c r="A471" s="292"/>
      <c r="B471" s="262"/>
      <c r="C471" s="258"/>
      <c r="D471" s="259"/>
      <c r="E471" s="261"/>
      <c r="F471" s="289">
        <f t="shared" si="50"/>
        <v>0</v>
      </c>
      <c r="G471" s="355"/>
      <c r="H471" s="363">
        <f t="shared" si="51"/>
      </c>
      <c r="I471" s="360"/>
      <c r="J471" s="366">
        <f t="shared" si="52"/>
      </c>
      <c r="K471" s="369"/>
      <c r="L471" s="363">
        <f t="shared" si="53"/>
      </c>
      <c r="M471" s="360"/>
      <c r="N471" s="356">
        <f t="shared" si="54"/>
      </c>
    </row>
    <row r="472" spans="1:14" ht="18.75" thickBot="1">
      <c r="A472" s="347"/>
      <c r="B472" s="348"/>
      <c r="C472" s="349"/>
      <c r="D472" s="350"/>
      <c r="E472" s="351"/>
      <c r="F472" s="352">
        <f t="shared" si="50"/>
        <v>0</v>
      </c>
      <c r="G472" s="357"/>
      <c r="H472" s="364">
        <f t="shared" si="51"/>
      </c>
      <c r="I472" s="361"/>
      <c r="J472" s="367">
        <f t="shared" si="52"/>
      </c>
      <c r="K472" s="370"/>
      <c r="L472" s="364">
        <f t="shared" si="53"/>
      </c>
      <c r="M472" s="361"/>
      <c r="N472" s="358">
        <f t="shared" si="54"/>
      </c>
    </row>
    <row r="473" spans="1:14" ht="18.75" thickTop="1">
      <c r="A473" s="228"/>
      <c r="B473" s="157"/>
      <c r="C473" s="158"/>
      <c r="D473" s="159"/>
      <c r="E473" s="160"/>
      <c r="F473" s="161">
        <f t="shared" si="50"/>
        <v>0</v>
      </c>
      <c r="G473" s="164"/>
      <c r="H473" s="163">
        <f t="shared" si="51"/>
      </c>
      <c r="I473" s="162"/>
      <c r="J473" s="163">
        <f aca="true" t="shared" si="55" ref="J473:J489">IF(I473="","",VLOOKUP(I473,$T$1:$U$31,2))</f>
      </c>
      <c r="K473" s="162"/>
      <c r="L473" s="163">
        <f aca="true" t="shared" si="56" ref="L473:L489">IF(K473="","",VLOOKUP(K473,$T$1:$U$31,2))</f>
      </c>
      <c r="M473" s="162"/>
      <c r="N473" s="163">
        <f aca="true" t="shared" si="57" ref="N473:N489">IF(M473="","",VLOOKUP(M473,$T$1:$U$31,2))</f>
      </c>
    </row>
    <row r="474" spans="1:14" ht="18">
      <c r="A474" s="229"/>
      <c r="B474" s="49"/>
      <c r="C474" s="63"/>
      <c r="D474" s="38"/>
      <c r="E474" s="50"/>
      <c r="F474" s="61">
        <f aca="true" t="shared" si="58" ref="F474:F489">SUM(H474,J474,L474,N474)</f>
        <v>0</v>
      </c>
      <c r="G474" s="30"/>
      <c r="H474" s="62">
        <f aca="true" t="shared" si="59" ref="H474:H489">IF(G474="","",VLOOKUP(G474,$T$1:$U$31,2))</f>
      </c>
      <c r="I474" s="59"/>
      <c r="J474" s="62">
        <f t="shared" si="55"/>
      </c>
      <c r="K474" s="59"/>
      <c r="L474" s="62">
        <f t="shared" si="56"/>
      </c>
      <c r="M474" s="59"/>
      <c r="N474" s="62">
        <f t="shared" si="57"/>
      </c>
    </row>
    <row r="475" spans="1:14" ht="18">
      <c r="A475" s="229"/>
      <c r="B475" s="66"/>
      <c r="C475" s="67"/>
      <c r="D475" s="68"/>
      <c r="E475" s="90"/>
      <c r="F475" s="61"/>
      <c r="G475" s="30"/>
      <c r="H475" s="62">
        <f t="shared" si="59"/>
      </c>
      <c r="I475" s="59"/>
      <c r="J475" s="62">
        <f t="shared" si="55"/>
      </c>
      <c r="K475" s="543" t="s">
        <v>106</v>
      </c>
      <c r="L475" s="543"/>
      <c r="M475" s="543"/>
      <c r="N475" s="62"/>
    </row>
    <row r="476" spans="1:14" ht="18" hidden="1">
      <c r="A476" s="229"/>
      <c r="B476" s="66"/>
      <c r="C476" s="67"/>
      <c r="D476" s="68"/>
      <c r="E476" s="90"/>
      <c r="F476" s="61">
        <f t="shared" si="58"/>
        <v>0</v>
      </c>
      <c r="G476" s="30"/>
      <c r="H476" s="62">
        <f t="shared" si="59"/>
      </c>
      <c r="I476" s="59"/>
      <c r="J476" s="62">
        <f t="shared" si="55"/>
      </c>
      <c r="K476" s="59"/>
      <c r="L476" s="62">
        <f t="shared" si="56"/>
      </c>
      <c r="M476" s="59"/>
      <c r="N476" s="62">
        <f t="shared" si="57"/>
      </c>
    </row>
    <row r="477" spans="1:14" ht="18" hidden="1">
      <c r="A477" s="84"/>
      <c r="B477" s="66"/>
      <c r="C477" s="67"/>
      <c r="D477" s="68"/>
      <c r="E477" s="90"/>
      <c r="F477" s="61">
        <f t="shared" si="58"/>
        <v>0</v>
      </c>
      <c r="G477" s="30"/>
      <c r="H477" s="62">
        <f t="shared" si="59"/>
      </c>
      <c r="I477" s="59"/>
      <c r="J477" s="62">
        <f t="shared" si="55"/>
      </c>
      <c r="K477" s="59"/>
      <c r="L477" s="62">
        <f t="shared" si="56"/>
      </c>
      <c r="M477" s="59"/>
      <c r="N477" s="62">
        <f t="shared" si="57"/>
      </c>
    </row>
    <row r="478" spans="1:14" ht="18" hidden="1">
      <c r="A478" s="84"/>
      <c r="B478" s="230"/>
      <c r="C478" s="231"/>
      <c r="D478" s="232"/>
      <c r="E478" s="233"/>
      <c r="F478" s="61"/>
      <c r="G478" s="30"/>
      <c r="H478" s="62"/>
      <c r="I478" s="59"/>
      <c r="J478" s="62"/>
      <c r="K478" s="59"/>
      <c r="L478" s="62"/>
      <c r="M478" s="59"/>
      <c r="N478" s="62"/>
    </row>
    <row r="479" spans="1:14" ht="18" hidden="1">
      <c r="A479" s="84"/>
      <c r="B479" s="230"/>
      <c r="C479" s="234"/>
      <c r="D479" s="232"/>
      <c r="E479" s="235"/>
      <c r="F479" s="61"/>
      <c r="G479" s="30"/>
      <c r="H479" s="62"/>
      <c r="I479" s="59"/>
      <c r="J479" s="62"/>
      <c r="L479" s="62"/>
      <c r="M479" s="59"/>
      <c r="N479" s="62"/>
    </row>
    <row r="480" spans="1:14" ht="18" hidden="1">
      <c r="A480" s="84"/>
      <c r="B480" s="183"/>
      <c r="C480" s="184"/>
      <c r="D480" s="185"/>
      <c r="E480" s="236"/>
      <c r="F480" s="61"/>
      <c r="G480" s="30"/>
      <c r="H480" s="62"/>
      <c r="I480" s="59"/>
      <c r="J480" s="62"/>
      <c r="L480" s="62"/>
      <c r="M480" s="59"/>
      <c r="N480" s="62"/>
    </row>
    <row r="481" spans="1:14" ht="18" hidden="1">
      <c r="A481" s="84"/>
      <c r="B481" s="66"/>
      <c r="C481" s="67"/>
      <c r="D481" s="68"/>
      <c r="E481" s="90"/>
      <c r="F481" s="61"/>
      <c r="G481" s="30"/>
      <c r="H481" s="62"/>
      <c r="I481" s="59"/>
      <c r="J481" s="62"/>
      <c r="K481" s="39"/>
      <c r="L481" s="62"/>
      <c r="M481" s="59"/>
      <c r="N481" s="62"/>
    </row>
    <row r="482" spans="1:14" ht="18">
      <c r="A482" s="84"/>
      <c r="B482" s="49"/>
      <c r="C482" s="63"/>
      <c r="D482" s="38"/>
      <c r="E482" s="50"/>
      <c r="F482" s="61"/>
      <c r="G482" s="30"/>
      <c r="H482" s="62"/>
      <c r="I482" s="59"/>
      <c r="J482" s="62"/>
      <c r="K482" s="59"/>
      <c r="L482" s="62"/>
      <c r="M482" s="59"/>
      <c r="N482" s="62"/>
    </row>
    <row r="483" spans="1:14" ht="18">
      <c r="A483" s="84"/>
      <c r="B483" s="230"/>
      <c r="C483" s="234"/>
      <c r="D483" s="232"/>
      <c r="E483" s="235"/>
      <c r="F483" s="61">
        <f t="shared" si="58"/>
        <v>0</v>
      </c>
      <c r="G483" s="30"/>
      <c r="H483" s="62">
        <f t="shared" si="59"/>
      </c>
      <c r="I483" s="59"/>
      <c r="J483" s="62">
        <f t="shared" si="55"/>
      </c>
      <c r="K483" s="59"/>
      <c r="L483" s="62">
        <f t="shared" si="56"/>
      </c>
      <c r="M483" s="59"/>
      <c r="N483" s="62">
        <f t="shared" si="57"/>
      </c>
    </row>
    <row r="484" spans="1:14" ht="18">
      <c r="A484" s="84"/>
      <c r="B484" s="230"/>
      <c r="C484" s="234"/>
      <c r="D484" s="232"/>
      <c r="E484" s="235"/>
      <c r="F484" s="61"/>
      <c r="G484" s="30"/>
      <c r="H484" s="62">
        <f t="shared" si="59"/>
      </c>
      <c r="I484" s="59"/>
      <c r="J484" s="62">
        <f t="shared" si="55"/>
      </c>
      <c r="L484" s="62"/>
      <c r="M484" s="59"/>
      <c r="N484" s="62">
        <f t="shared" si="57"/>
      </c>
    </row>
    <row r="485" spans="1:17" ht="18">
      <c r="A485" s="84"/>
      <c r="B485" s="183"/>
      <c r="C485" s="184"/>
      <c r="D485" s="185"/>
      <c r="E485" s="236"/>
      <c r="F485" s="61">
        <f t="shared" si="58"/>
        <v>0</v>
      </c>
      <c r="G485" s="30"/>
      <c r="H485" s="62">
        <f t="shared" si="59"/>
      </c>
      <c r="I485" s="59"/>
      <c r="J485" s="62">
        <f t="shared" si="55"/>
      </c>
      <c r="K485" s="59"/>
      <c r="L485" s="62">
        <f t="shared" si="56"/>
      </c>
      <c r="M485" s="59"/>
      <c r="N485" s="62">
        <f t="shared" si="57"/>
      </c>
      <c r="O485" s="31"/>
      <c r="P485" s="23"/>
      <c r="Q485" s="23"/>
    </row>
    <row r="486" spans="1:17" ht="18">
      <c r="A486" s="84"/>
      <c r="B486" s="230"/>
      <c r="C486" s="234"/>
      <c r="D486" s="232"/>
      <c r="E486" s="235"/>
      <c r="F486" s="61">
        <f t="shared" si="58"/>
        <v>0</v>
      </c>
      <c r="G486" s="30"/>
      <c r="H486" s="62">
        <f t="shared" si="59"/>
      </c>
      <c r="I486" s="59"/>
      <c r="J486" s="62">
        <f t="shared" si="55"/>
      </c>
      <c r="K486" s="59"/>
      <c r="L486" s="62">
        <f>IF(K486="","",VLOOKUP(K486,$T$1:$U$31,2))</f>
      </c>
      <c r="M486" s="59"/>
      <c r="N486" s="62">
        <f t="shared" si="57"/>
      </c>
      <c r="O486" s="31"/>
      <c r="P486" s="23"/>
      <c r="Q486" s="23"/>
    </row>
    <row r="487" spans="1:17" ht="18">
      <c r="A487" s="84"/>
      <c r="B487" s="230"/>
      <c r="C487" s="184"/>
      <c r="D487" s="232"/>
      <c r="E487" s="235"/>
      <c r="F487" s="61"/>
      <c r="G487" s="30"/>
      <c r="H487" s="62">
        <f t="shared" si="59"/>
      </c>
      <c r="I487" s="59"/>
      <c r="J487" s="62">
        <f t="shared" si="55"/>
      </c>
      <c r="N487" s="62"/>
      <c r="O487" s="34"/>
      <c r="P487" s="23"/>
      <c r="Q487" s="23"/>
    </row>
    <row r="488" spans="1:17" ht="18">
      <c r="A488" s="84"/>
      <c r="B488" s="230"/>
      <c r="C488" s="234"/>
      <c r="D488" s="232"/>
      <c r="E488" s="235"/>
      <c r="F488" s="61">
        <f t="shared" si="58"/>
        <v>0</v>
      </c>
      <c r="G488" s="30"/>
      <c r="H488" s="62">
        <f t="shared" si="59"/>
      </c>
      <c r="I488" s="59"/>
      <c r="J488" s="62">
        <f t="shared" si="55"/>
      </c>
      <c r="K488" s="59"/>
      <c r="L488" s="62">
        <f t="shared" si="56"/>
      </c>
      <c r="M488" s="59"/>
      <c r="N488" s="62">
        <f t="shared" si="57"/>
      </c>
      <c r="O488" s="23"/>
      <c r="P488" s="23"/>
      <c r="Q488" s="23"/>
    </row>
    <row r="489" spans="1:17" ht="18">
      <c r="A489" s="237"/>
      <c r="B489" s="66"/>
      <c r="C489" s="67"/>
      <c r="D489" s="68"/>
      <c r="E489" s="90"/>
      <c r="F489" s="61">
        <f t="shared" si="58"/>
        <v>0</v>
      </c>
      <c r="G489" s="30"/>
      <c r="H489" s="62">
        <f t="shared" si="59"/>
      </c>
      <c r="I489" s="59"/>
      <c r="J489" s="62">
        <f t="shared" si="55"/>
      </c>
      <c r="K489" s="59"/>
      <c r="L489" s="62">
        <f t="shared" si="56"/>
      </c>
      <c r="M489" s="59"/>
      <c r="N489" s="62">
        <f t="shared" si="57"/>
      </c>
      <c r="O489" s="34"/>
      <c r="P489" s="23"/>
      <c r="Q489" s="23"/>
    </row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spans="2:17" ht="12.75" customHeight="1">
      <c r="B557" s="1"/>
      <c r="C557" s="15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2.75" customHeight="1">
      <c r="A558" s="1"/>
      <c r="B558" s="1"/>
      <c r="C558" s="15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2.75" customHeight="1">
      <c r="A559" s="1"/>
      <c r="B559" s="1"/>
      <c r="C559" s="15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2.75" customHeight="1">
      <c r="A560" s="1"/>
      <c r="B560" s="1"/>
      <c r="C560" s="15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2.75" customHeight="1">
      <c r="A561" s="1"/>
      <c r="B561" s="1"/>
      <c r="C561" s="15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2.75" customHeight="1">
      <c r="A562" s="1"/>
      <c r="B562" s="1"/>
      <c r="C562" s="15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2.75" customHeight="1">
      <c r="A563" s="1"/>
      <c r="B563" s="1"/>
      <c r="C563" s="15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2.75" customHeight="1">
      <c r="A564" s="1"/>
      <c r="B564" s="1"/>
      <c r="C564" s="15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2.75" customHeight="1">
      <c r="A565" s="1"/>
      <c r="B565" s="1"/>
      <c r="C565" s="15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2.75" customHeight="1">
      <c r="A566" s="1"/>
      <c r="B566" s="1"/>
      <c r="C566" s="15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2.75" customHeight="1">
      <c r="A567" s="1"/>
      <c r="B567" s="1"/>
      <c r="C567" s="15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2.75" customHeight="1">
      <c r="A568" s="1"/>
      <c r="B568" s="1"/>
      <c r="C568" s="15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2.75" customHeight="1">
      <c r="A569" s="1"/>
      <c r="B569" s="1"/>
      <c r="C569" s="15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2.75" customHeight="1">
      <c r="A570" s="1"/>
      <c r="B570" s="1"/>
      <c r="C570" s="15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2.75" customHeight="1">
      <c r="A571" s="1"/>
      <c r="B571" s="1"/>
      <c r="C571" s="15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2.75" customHeight="1">
      <c r="A572" s="1"/>
      <c r="B572" s="1"/>
      <c r="C572" s="15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2.75" customHeight="1">
      <c r="A573" s="1"/>
      <c r="B573" s="1"/>
      <c r="C573" s="15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2.75" customHeight="1">
      <c r="A574" s="1"/>
      <c r="B574" s="1"/>
      <c r="C574" s="15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2.75" customHeight="1">
      <c r="A575" s="1"/>
      <c r="B575" s="1"/>
      <c r="C575" s="15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2.75" customHeight="1">
      <c r="A576" s="1"/>
      <c r="B576" s="1"/>
      <c r="C576" s="15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2.75" customHeight="1">
      <c r="A577" s="1"/>
      <c r="B577" s="1"/>
      <c r="C577" s="15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2.75" customHeight="1">
      <c r="A578" s="1"/>
      <c r="B578" s="1"/>
      <c r="C578" s="15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2.75" customHeight="1">
      <c r="A579" s="1"/>
      <c r="B579" s="1"/>
      <c r="C579" s="15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2.75" customHeight="1">
      <c r="A580" s="1"/>
      <c r="B580" s="1"/>
      <c r="C580" s="15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2.75" customHeight="1">
      <c r="A581" s="1"/>
      <c r="B581" s="1"/>
      <c r="C581" s="15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2.75" customHeight="1">
      <c r="A582" s="1"/>
      <c r="B582" s="1"/>
      <c r="C582" s="15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2.75" customHeight="1">
      <c r="A583" s="1"/>
      <c r="B583" s="1"/>
      <c r="C583" s="15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2.75" customHeight="1">
      <c r="A584" s="1"/>
      <c r="B584" s="1"/>
      <c r="C584" s="15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2.75" customHeight="1">
      <c r="A585" s="1"/>
      <c r="B585" s="1"/>
      <c r="C585" s="15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2.75" customHeight="1">
      <c r="A586" s="1"/>
      <c r="B586" s="1"/>
      <c r="C586" s="15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2.75" customHeight="1">
      <c r="A587" s="1"/>
      <c r="B587" s="1"/>
      <c r="C587" s="15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2.75" customHeight="1">
      <c r="A588" s="1"/>
      <c r="B588" s="1"/>
      <c r="C588" s="15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2.75" customHeight="1">
      <c r="A589" s="1"/>
      <c r="B589" s="1"/>
      <c r="C589" s="15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2.75" customHeight="1">
      <c r="A590" s="1"/>
      <c r="B590" s="1"/>
      <c r="C590" s="15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2.75" customHeight="1">
      <c r="A591" s="1"/>
      <c r="B591" s="1"/>
      <c r="C591" s="15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2.75" customHeight="1">
      <c r="A592" s="1"/>
      <c r="B592" s="1"/>
      <c r="C592" s="15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2.75" customHeight="1">
      <c r="A593" s="1"/>
      <c r="B593" s="1"/>
      <c r="C593" s="15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2.75" customHeight="1">
      <c r="A594" s="1"/>
      <c r="B594" s="1"/>
      <c r="C594" s="15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2.75" customHeight="1">
      <c r="A595" s="1"/>
      <c r="B595" s="1"/>
      <c r="C595" s="15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2.75" customHeight="1">
      <c r="A596" s="1"/>
      <c r="B596" s="1"/>
      <c r="C596" s="15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2.75" customHeight="1">
      <c r="A597" s="1"/>
      <c r="B597" s="1"/>
      <c r="C597" s="15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2.75" customHeight="1">
      <c r="A598" s="1"/>
      <c r="B598" s="1"/>
      <c r="C598" s="15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2.75" customHeight="1">
      <c r="A599" s="1"/>
      <c r="B599" s="1"/>
      <c r="C599" s="15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2.75" customHeight="1">
      <c r="A600" s="1"/>
      <c r="B600" s="1"/>
      <c r="C600" s="15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2.75" customHeight="1">
      <c r="A601" s="1"/>
      <c r="B601" s="1"/>
      <c r="C601" s="15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2.75" customHeight="1">
      <c r="A602" s="1"/>
      <c r="B602" s="1"/>
      <c r="C602" s="15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2.75" customHeight="1">
      <c r="A603" s="1"/>
      <c r="B603" s="1"/>
      <c r="C603" s="15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2.75" customHeight="1">
      <c r="A604" s="1"/>
      <c r="B604" s="1"/>
      <c r="C604" s="15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2.75" customHeight="1">
      <c r="A605" s="1"/>
      <c r="B605" s="1"/>
      <c r="C605" s="15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2.75" customHeight="1">
      <c r="A606" s="1"/>
      <c r="B606" s="1"/>
      <c r="C606" s="15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2.75" customHeight="1">
      <c r="A607" s="1"/>
      <c r="B607" s="1"/>
      <c r="C607" s="15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2.75" customHeight="1">
      <c r="A608" s="1"/>
      <c r="B608" s="1"/>
      <c r="C608" s="15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2.75" customHeight="1">
      <c r="A609" s="1"/>
      <c r="B609" s="1"/>
      <c r="C609" s="15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2.75" customHeight="1">
      <c r="A610" s="1"/>
      <c r="B610" s="1"/>
      <c r="C610" s="15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2.75" customHeight="1">
      <c r="A611" s="1"/>
      <c r="B611" s="1"/>
      <c r="C611" s="15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2.75" customHeight="1">
      <c r="A612" s="1"/>
      <c r="B612" s="1"/>
      <c r="C612" s="15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2.75" customHeight="1">
      <c r="A613" s="1"/>
      <c r="B613" s="1"/>
      <c r="C613" s="15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2.75" customHeight="1">
      <c r="A614" s="1"/>
      <c r="B614" s="1"/>
      <c r="C614" s="15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2.75" customHeight="1">
      <c r="A615" s="1"/>
      <c r="B615" s="1"/>
      <c r="C615" s="15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2.75" customHeight="1">
      <c r="A616" s="1"/>
      <c r="B616" s="1"/>
      <c r="C616" s="15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2.75" customHeight="1">
      <c r="A617" s="1"/>
      <c r="B617" s="1"/>
      <c r="C617" s="15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2:17" ht="12.75" customHeight="1">
      <c r="B618" s="1"/>
      <c r="C618" s="15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2:17" ht="12.75" customHeight="1">
      <c r="B619" s="1"/>
      <c r="C619" s="15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2:17" ht="12.75" customHeight="1">
      <c r="B620" s="1"/>
      <c r="C620" s="15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2:17" ht="12.75" customHeight="1">
      <c r="B621" s="1"/>
      <c r="C621" s="15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2:17" ht="12.75" customHeight="1">
      <c r="B622" s="1"/>
      <c r="C622" s="15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2:17" ht="12.75" customHeight="1">
      <c r="B623" s="1"/>
      <c r="C623" s="15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2:17" ht="12.75" customHeight="1">
      <c r="B624" s="1"/>
      <c r="C624" s="15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2:17" ht="12.75" customHeight="1">
      <c r="B625" s="1"/>
      <c r="C625" s="15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2:17" ht="12.75" customHeight="1">
      <c r="B626" s="1"/>
      <c r="C626" s="15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2:17" ht="12.75" customHeight="1">
      <c r="B627" s="1"/>
      <c r="C627" s="15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2:17" ht="12.75" customHeight="1">
      <c r="B628" s="1"/>
      <c r="C628" s="15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2:17" ht="12.75" customHeight="1">
      <c r="B629" s="1"/>
      <c r="C629" s="15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2:17" ht="12.75" customHeight="1">
      <c r="B630" s="1"/>
      <c r="C630" s="15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2:17" ht="12.75" customHeight="1">
      <c r="B631" s="1"/>
      <c r="C631" s="15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2:17" ht="12.75" customHeight="1">
      <c r="B632" s="1"/>
      <c r="C632" s="15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2:17" ht="12.75" customHeight="1">
      <c r="B633" s="1"/>
      <c r="C633" s="15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2:17" ht="12.75" customHeight="1">
      <c r="B634" s="1"/>
      <c r="C634" s="15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2:17" ht="12.75" customHeight="1">
      <c r="B635" s="1"/>
      <c r="C635" s="15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2:17" ht="12.75" customHeight="1">
      <c r="B636" s="1"/>
      <c r="C636" s="15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2:17" ht="12.75" customHeight="1">
      <c r="B637" s="1"/>
      <c r="C637" s="15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2:17" ht="12.75" customHeight="1">
      <c r="B638" s="1"/>
      <c r="C638" s="15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2:17" ht="12.75" customHeight="1">
      <c r="B639" s="1"/>
      <c r="C639" s="15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2:17" ht="12.75" customHeight="1">
      <c r="B640" s="1"/>
      <c r="C640" s="15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2:17" ht="12.75" customHeight="1">
      <c r="B641" s="1"/>
      <c r="C641" s="15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2:17" ht="12.75" customHeight="1">
      <c r="B642" s="1"/>
      <c r="C642" s="15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2:17" ht="12.75" customHeight="1">
      <c r="B643" s="1"/>
      <c r="C643" s="15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2:17" ht="12.75" customHeight="1">
      <c r="B644" s="1"/>
      <c r="C644" s="15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2:17" ht="12.75" customHeight="1">
      <c r="B645" s="1"/>
      <c r="C645" s="15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2:17" ht="12.75" customHeight="1">
      <c r="B646" s="1"/>
      <c r="C646" s="15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2:17" ht="12.75" customHeight="1">
      <c r="B647" s="1"/>
      <c r="C647" s="15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2:17" ht="12.75" customHeight="1">
      <c r="B648" s="1"/>
      <c r="C648" s="15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2:17" ht="12.75" customHeight="1">
      <c r="B649" s="1"/>
      <c r="C649" s="15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2:17" ht="12.75" customHeight="1">
      <c r="B650" s="1"/>
      <c r="C650" s="15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2:17" ht="12.75" customHeight="1">
      <c r="B651" s="1"/>
      <c r="C651" s="15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2:17" ht="12.75" customHeight="1">
      <c r="B652" s="1"/>
      <c r="C652" s="15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2:17" ht="12.75" customHeight="1">
      <c r="B653" s="1"/>
      <c r="C653" s="15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2:17" ht="12.75" customHeight="1">
      <c r="B654" s="1"/>
      <c r="C654" s="15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2:17" ht="12.75" customHeight="1">
      <c r="B655" s="1"/>
      <c r="C655" s="15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2:17" ht="12.75" customHeight="1">
      <c r="B656" s="1"/>
      <c r="C656" s="15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2:17" ht="12.75" customHeight="1">
      <c r="B657" s="1"/>
      <c r="C657" s="15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2:17" ht="12.75" customHeight="1">
      <c r="B658" s="1"/>
      <c r="C658" s="15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2:17" ht="12.75" customHeight="1">
      <c r="B659" s="1"/>
      <c r="C659" s="15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2:17" ht="12.75" customHeight="1">
      <c r="B660" s="1"/>
      <c r="C660" s="15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2:17" ht="12.75" customHeight="1">
      <c r="B661" s="1"/>
      <c r="C661" s="15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2:17" ht="12.75" customHeight="1">
      <c r="B662" s="1"/>
      <c r="C662" s="15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2:17" ht="12.75" customHeight="1">
      <c r="B663" s="1"/>
      <c r="C663" s="15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2:17" ht="12.75" customHeight="1">
      <c r="B664" s="1"/>
      <c r="C664" s="15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2:17" ht="12.75" customHeight="1">
      <c r="B665" s="1"/>
      <c r="C665" s="15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2:17" ht="12.75" customHeight="1">
      <c r="B666" s="1"/>
      <c r="C666" s="15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2:17" ht="12.75" customHeight="1">
      <c r="B667" s="1"/>
      <c r="C667" s="15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2:17" ht="12.75" customHeight="1">
      <c r="B668" s="1"/>
      <c r="C668" s="15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2:17" ht="12.75" customHeight="1">
      <c r="B669" s="1"/>
      <c r="C669" s="15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2:17" ht="12.75" customHeight="1">
      <c r="B670" s="1"/>
      <c r="C670" s="15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2:17" ht="12.75" customHeight="1">
      <c r="B671" s="1"/>
      <c r="C671" s="15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2:17" ht="12.75" customHeight="1">
      <c r="B672" s="1"/>
      <c r="C672" s="15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</sheetData>
  <sheetProtection/>
  <mergeCells count="74">
    <mergeCell ref="M250:N250"/>
    <mergeCell ref="F250:F251"/>
    <mergeCell ref="G250:H250"/>
    <mergeCell ref="I250:J250"/>
    <mergeCell ref="K250:L250"/>
    <mergeCell ref="K167:L167"/>
    <mergeCell ref="M167:N167"/>
    <mergeCell ref="F167:F168"/>
    <mergeCell ref="A138:A139"/>
    <mergeCell ref="B138:B139"/>
    <mergeCell ref="C138:C139"/>
    <mergeCell ref="D138:D139"/>
    <mergeCell ref="G167:H167"/>
    <mergeCell ref="B167:B168"/>
    <mergeCell ref="D167:D168"/>
    <mergeCell ref="C167:C168"/>
    <mergeCell ref="A167:A168"/>
    <mergeCell ref="E167:E168"/>
    <mergeCell ref="M444:N444"/>
    <mergeCell ref="I444:J444"/>
    <mergeCell ref="A380:A381"/>
    <mergeCell ref="F444:F445"/>
    <mergeCell ref="K444:L444"/>
    <mergeCell ref="A444:A445"/>
    <mergeCell ref="B444:B445"/>
    <mergeCell ref="G444:H444"/>
    <mergeCell ref="E444:E445"/>
    <mergeCell ref="D444:D445"/>
    <mergeCell ref="C444:C445"/>
    <mergeCell ref="A33:O33"/>
    <mergeCell ref="A34:O34"/>
    <mergeCell ref="A37:O37"/>
    <mergeCell ref="M63:N63"/>
    <mergeCell ref="A63:A64"/>
    <mergeCell ref="B63:B64"/>
    <mergeCell ref="F63:F64"/>
    <mergeCell ref="C63:C64"/>
    <mergeCell ref="D63:D64"/>
    <mergeCell ref="K380:L380"/>
    <mergeCell ref="M380:N380"/>
    <mergeCell ref="K63:L63"/>
    <mergeCell ref="I63:J63"/>
    <mergeCell ref="I167:J167"/>
    <mergeCell ref="K291:L291"/>
    <mergeCell ref="M291:N291"/>
    <mergeCell ref="I380:J380"/>
    <mergeCell ref="I138:J138"/>
    <mergeCell ref="K138:L138"/>
    <mergeCell ref="G63:H63"/>
    <mergeCell ref="E63:E64"/>
    <mergeCell ref="E138:E139"/>
    <mergeCell ref="F138:F139"/>
    <mergeCell ref="G138:H138"/>
    <mergeCell ref="M138:N138"/>
    <mergeCell ref="A291:A292"/>
    <mergeCell ref="B291:B292"/>
    <mergeCell ref="C291:C292"/>
    <mergeCell ref="E291:E292"/>
    <mergeCell ref="A250:A251"/>
    <mergeCell ref="F380:F381"/>
    <mergeCell ref="E250:E251"/>
    <mergeCell ref="B250:B251"/>
    <mergeCell ref="C250:C251"/>
    <mergeCell ref="D250:D251"/>
    <mergeCell ref="K475:M475"/>
    <mergeCell ref="G291:H291"/>
    <mergeCell ref="I291:J291"/>
    <mergeCell ref="B380:B381"/>
    <mergeCell ref="C380:C381"/>
    <mergeCell ref="F291:F292"/>
    <mergeCell ref="G380:H380"/>
    <mergeCell ref="D291:D292"/>
    <mergeCell ref="D380:D381"/>
    <mergeCell ref="E380:E381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r:id="rId4"/>
  <headerFooter alignWithMargins="0">
    <oddFooter>&amp;LInt. Kinder Sommer Tournee&amp;CSeite &amp;P&amp;Rpik - &amp;D</oddFooter>
  </headerFooter>
  <rowBreaks count="3" manualBreakCount="3">
    <brk id="163" max="255" man="1"/>
    <brk id="287" max="255" man="1"/>
    <brk id="436" max="255" man="1"/>
  </rowBreaks>
  <drawing r:id="rId3"/>
  <legacyDrawing r:id="rId2"/>
  <oleObjects>
    <oleObject progId="MSPhotoEd.3" shapeId="323428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K51"/>
  <sheetViews>
    <sheetView view="pageLayout" zoomScale="115" zoomScalePageLayoutView="115" workbookViewId="0" topLeftCell="A13">
      <selection activeCell="C42" sqref="C41:C42"/>
    </sheetView>
  </sheetViews>
  <sheetFormatPr defaultColWidth="11.57421875" defaultRowHeight="12.75"/>
  <cols>
    <col min="1" max="1" width="5.28125" style="0" customWidth="1"/>
    <col min="2" max="2" width="3.421875" style="0" customWidth="1"/>
    <col min="3" max="3" width="11.57421875" style="0" customWidth="1"/>
    <col min="4" max="4" width="5.421875" style="0" customWidth="1"/>
    <col min="5" max="6" width="4.8515625" style="0" customWidth="1"/>
    <col min="7" max="15" width="3.28125" style="0" customWidth="1"/>
    <col min="16" max="17" width="3.57421875" style="0" customWidth="1"/>
    <col min="18" max="22" width="3.28125" style="0" customWidth="1"/>
    <col min="23" max="24" width="3.57421875" style="0" customWidth="1"/>
    <col min="25" max="29" width="3.28125" style="0" customWidth="1"/>
    <col min="30" max="30" width="3.57421875" style="0" customWidth="1"/>
    <col min="31" max="34" width="3.28125" style="0" customWidth="1"/>
    <col min="35" max="35" width="1.57421875" style="0" customWidth="1"/>
    <col min="36" max="36" width="2.00390625" style="0" customWidth="1"/>
    <col min="37" max="37" width="4.421875" style="0" customWidth="1"/>
  </cols>
  <sheetData>
    <row r="1" spans="2:37" ht="72" customHeight="1">
      <c r="B1" s="591" t="s">
        <v>150</v>
      </c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74"/>
      <c r="AJ1" s="74"/>
      <c r="AK1" s="74"/>
    </row>
    <row r="2" spans="2:37" ht="21.75" customHeight="1">
      <c r="B2" s="592" t="s">
        <v>30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11"/>
      <c r="AJ2" s="11"/>
      <c r="AK2" s="11"/>
    </row>
    <row r="3" spans="26:37" ht="18.75" customHeight="1">
      <c r="Z3" s="573"/>
      <c r="AA3" s="573"/>
      <c r="AB3" s="573"/>
      <c r="AC3" s="573"/>
      <c r="AD3" s="573"/>
      <c r="AE3" s="573"/>
      <c r="AF3" s="11"/>
      <c r="AG3" s="11"/>
      <c r="AH3" s="11"/>
      <c r="AI3" s="11"/>
      <c r="AJ3" s="11"/>
      <c r="AK3" s="11"/>
    </row>
    <row r="4" spans="2:34" ht="15.75" customHeight="1" thickBot="1">
      <c r="B4" s="310"/>
      <c r="C4" s="310"/>
      <c r="D4" s="310"/>
      <c r="E4" s="310"/>
      <c r="F4" s="310"/>
      <c r="G4" s="595" t="s">
        <v>151</v>
      </c>
      <c r="H4" s="596"/>
      <c r="I4" s="596"/>
      <c r="J4" s="596"/>
      <c r="K4" s="595" t="s">
        <v>152</v>
      </c>
      <c r="L4" s="596"/>
      <c r="M4" s="596"/>
      <c r="N4" s="596"/>
      <c r="O4" s="595" t="s">
        <v>153</v>
      </c>
      <c r="P4" s="596"/>
      <c r="Q4" s="596"/>
      <c r="R4" s="597"/>
      <c r="S4" s="595" t="s">
        <v>154</v>
      </c>
      <c r="T4" s="596"/>
      <c r="U4" s="596"/>
      <c r="V4" s="597"/>
      <c r="W4" s="595" t="s">
        <v>155</v>
      </c>
      <c r="X4" s="596"/>
      <c r="Y4" s="596"/>
      <c r="Z4" s="597"/>
      <c r="AA4" s="580" t="s">
        <v>156</v>
      </c>
      <c r="AB4" s="580"/>
      <c r="AC4" s="580"/>
      <c r="AD4" s="580"/>
      <c r="AE4" s="579" t="s">
        <v>210</v>
      </c>
      <c r="AF4" s="580"/>
      <c r="AG4" s="580"/>
      <c r="AH4" s="581"/>
    </row>
    <row r="5" spans="2:34" ht="3" customHeight="1">
      <c r="B5" s="310"/>
      <c r="C5" s="310"/>
      <c r="D5" s="310"/>
      <c r="E5" s="310"/>
      <c r="F5" s="311"/>
      <c r="G5" s="575" t="s">
        <v>1</v>
      </c>
      <c r="H5" s="586" t="s">
        <v>65</v>
      </c>
      <c r="I5" s="575" t="s">
        <v>105</v>
      </c>
      <c r="J5" s="575" t="s">
        <v>66</v>
      </c>
      <c r="K5" s="575" t="s">
        <v>1</v>
      </c>
      <c r="L5" s="586" t="s">
        <v>65</v>
      </c>
      <c r="M5" s="575" t="s">
        <v>105</v>
      </c>
      <c r="N5" s="575" t="s">
        <v>66</v>
      </c>
      <c r="O5" s="575" t="s">
        <v>1</v>
      </c>
      <c r="P5" s="586" t="s">
        <v>65</v>
      </c>
      <c r="Q5" s="575" t="s">
        <v>105</v>
      </c>
      <c r="R5" s="575" t="s">
        <v>66</v>
      </c>
      <c r="S5" s="575" t="s">
        <v>1</v>
      </c>
      <c r="T5" s="586" t="s">
        <v>65</v>
      </c>
      <c r="U5" s="575" t="s">
        <v>105</v>
      </c>
      <c r="V5" s="575" t="s">
        <v>66</v>
      </c>
      <c r="W5" s="575" t="s">
        <v>1</v>
      </c>
      <c r="X5" s="586" t="s">
        <v>65</v>
      </c>
      <c r="Y5" s="575" t="s">
        <v>105</v>
      </c>
      <c r="Z5" s="575" t="s">
        <v>66</v>
      </c>
      <c r="AA5" s="582" t="s">
        <v>1</v>
      </c>
      <c r="AB5" s="582" t="s">
        <v>65</v>
      </c>
      <c r="AC5" s="582" t="s">
        <v>105</v>
      </c>
      <c r="AD5" s="582" t="s">
        <v>66</v>
      </c>
      <c r="AE5" s="582" t="s">
        <v>1</v>
      </c>
      <c r="AF5" s="582" t="s">
        <v>65</v>
      </c>
      <c r="AG5" s="582" t="s">
        <v>105</v>
      </c>
      <c r="AH5" s="582" t="s">
        <v>66</v>
      </c>
    </row>
    <row r="6" spans="2:34" ht="12.75">
      <c r="B6" s="312"/>
      <c r="C6" s="312"/>
      <c r="D6" s="312"/>
      <c r="E6" s="312"/>
      <c r="F6" s="313"/>
      <c r="G6" s="576"/>
      <c r="H6" s="587"/>
      <c r="I6" s="576"/>
      <c r="J6" s="576"/>
      <c r="K6" s="576"/>
      <c r="L6" s="587"/>
      <c r="M6" s="576"/>
      <c r="N6" s="576"/>
      <c r="O6" s="576"/>
      <c r="P6" s="587"/>
      <c r="Q6" s="576"/>
      <c r="R6" s="576"/>
      <c r="S6" s="576"/>
      <c r="T6" s="587"/>
      <c r="U6" s="576"/>
      <c r="V6" s="576"/>
      <c r="W6" s="576"/>
      <c r="X6" s="587"/>
      <c r="Y6" s="576"/>
      <c r="Z6" s="576"/>
      <c r="AA6" s="583"/>
      <c r="AB6" s="583"/>
      <c r="AC6" s="583"/>
      <c r="AD6" s="583"/>
      <c r="AE6" s="583"/>
      <c r="AF6" s="583"/>
      <c r="AG6" s="583"/>
      <c r="AH6" s="583"/>
    </row>
    <row r="7" spans="2:34" ht="52.5" customHeight="1" thickBot="1">
      <c r="B7" s="314" t="s">
        <v>0</v>
      </c>
      <c r="C7" s="593" t="s">
        <v>3</v>
      </c>
      <c r="D7" s="594"/>
      <c r="E7" s="315" t="s">
        <v>29</v>
      </c>
      <c r="F7" s="168" t="s">
        <v>28</v>
      </c>
      <c r="G7" s="577"/>
      <c r="H7" s="588"/>
      <c r="I7" s="577"/>
      <c r="J7" s="577"/>
      <c r="K7" s="577"/>
      <c r="L7" s="588"/>
      <c r="M7" s="577"/>
      <c r="N7" s="577"/>
      <c r="O7" s="577"/>
      <c r="P7" s="588"/>
      <c r="Q7" s="577"/>
      <c r="R7" s="577"/>
      <c r="S7" s="577"/>
      <c r="T7" s="588"/>
      <c r="U7" s="577"/>
      <c r="V7" s="577"/>
      <c r="W7" s="577"/>
      <c r="X7" s="588"/>
      <c r="Y7" s="577"/>
      <c r="Z7" s="577"/>
      <c r="AA7" s="584"/>
      <c r="AB7" s="584"/>
      <c r="AC7" s="584"/>
      <c r="AD7" s="584"/>
      <c r="AE7" s="584"/>
      <c r="AF7" s="584"/>
      <c r="AG7" s="584"/>
      <c r="AH7" s="584"/>
    </row>
    <row r="8" spans="2:34" ht="12.75">
      <c r="B8" s="225" t="s">
        <v>8</v>
      </c>
      <c r="C8" s="503" t="s">
        <v>94</v>
      </c>
      <c r="D8" s="504"/>
      <c r="E8" s="219" t="s">
        <v>4</v>
      </c>
      <c r="F8" s="217">
        <f aca="true" t="shared" si="0" ref="F8:F30">SUM(G8:AH8)</f>
        <v>1092</v>
      </c>
      <c r="G8" s="316">
        <v>100</v>
      </c>
      <c r="H8" s="317">
        <v>100</v>
      </c>
      <c r="I8" s="317">
        <v>40</v>
      </c>
      <c r="J8" s="318"/>
      <c r="K8" s="316"/>
      <c r="L8" s="317">
        <v>32</v>
      </c>
      <c r="M8" s="317"/>
      <c r="N8" s="318"/>
      <c r="O8" s="316">
        <v>100</v>
      </c>
      <c r="P8" s="317">
        <v>100</v>
      </c>
      <c r="Q8" s="317">
        <v>60</v>
      </c>
      <c r="R8" s="319"/>
      <c r="S8" s="316">
        <v>100</v>
      </c>
      <c r="T8" s="317">
        <v>100</v>
      </c>
      <c r="U8" s="317">
        <v>60</v>
      </c>
      <c r="V8" s="319"/>
      <c r="W8" s="316"/>
      <c r="X8" s="317"/>
      <c r="Y8" s="317"/>
      <c r="Z8" s="319"/>
      <c r="AA8" s="186">
        <v>80</v>
      </c>
      <c r="AB8" s="173">
        <v>80</v>
      </c>
      <c r="AC8" s="173">
        <v>60</v>
      </c>
      <c r="AD8" s="188"/>
      <c r="AE8" s="190">
        <v>80</v>
      </c>
      <c r="AF8" s="173"/>
      <c r="AG8" s="173"/>
      <c r="AH8" s="191"/>
    </row>
    <row r="9" spans="2:34" ht="12.75">
      <c r="B9" s="226" t="s">
        <v>9</v>
      </c>
      <c r="C9" s="207" t="s">
        <v>80</v>
      </c>
      <c r="D9" s="220"/>
      <c r="E9" s="167" t="s">
        <v>22</v>
      </c>
      <c r="F9" s="218">
        <f t="shared" si="0"/>
        <v>960</v>
      </c>
      <c r="G9" s="320"/>
      <c r="H9" s="321"/>
      <c r="I9" s="321"/>
      <c r="J9" s="322"/>
      <c r="K9" s="320">
        <v>60</v>
      </c>
      <c r="L9" s="321">
        <v>100</v>
      </c>
      <c r="M9" s="321">
        <v>100</v>
      </c>
      <c r="N9" s="323"/>
      <c r="O9" s="320"/>
      <c r="P9" s="321"/>
      <c r="Q9" s="321"/>
      <c r="R9" s="323"/>
      <c r="S9" s="320"/>
      <c r="T9" s="321"/>
      <c r="U9" s="321"/>
      <c r="V9" s="323"/>
      <c r="W9" s="320">
        <v>80</v>
      </c>
      <c r="X9" s="321">
        <v>100</v>
      </c>
      <c r="Y9" s="321">
        <v>100</v>
      </c>
      <c r="Z9" s="323"/>
      <c r="AA9" s="187">
        <v>50</v>
      </c>
      <c r="AB9" s="175">
        <v>60</v>
      </c>
      <c r="AC9" s="175">
        <v>100</v>
      </c>
      <c r="AD9" s="189"/>
      <c r="AE9" s="192">
        <v>50</v>
      </c>
      <c r="AF9" s="175">
        <v>80</v>
      </c>
      <c r="AG9" s="175">
        <v>80</v>
      </c>
      <c r="AH9" s="193"/>
    </row>
    <row r="10" spans="2:34" ht="12.75">
      <c r="B10" s="226" t="s">
        <v>10</v>
      </c>
      <c r="C10" s="207" t="s">
        <v>64</v>
      </c>
      <c r="D10" s="220"/>
      <c r="E10" s="167" t="s">
        <v>4</v>
      </c>
      <c r="F10" s="218">
        <f t="shared" si="0"/>
        <v>895</v>
      </c>
      <c r="G10" s="320"/>
      <c r="H10" s="321">
        <v>60</v>
      </c>
      <c r="I10" s="321"/>
      <c r="J10" s="322"/>
      <c r="K10" s="320">
        <v>100</v>
      </c>
      <c r="L10" s="321">
        <v>36</v>
      </c>
      <c r="M10" s="321">
        <v>50</v>
      </c>
      <c r="N10" s="323"/>
      <c r="O10" s="320">
        <v>40</v>
      </c>
      <c r="P10" s="321">
        <v>40</v>
      </c>
      <c r="Q10" s="321">
        <v>50</v>
      </c>
      <c r="R10" s="323"/>
      <c r="S10" s="320">
        <v>45</v>
      </c>
      <c r="T10" s="321">
        <v>60</v>
      </c>
      <c r="U10" s="321">
        <v>50</v>
      </c>
      <c r="V10" s="323"/>
      <c r="W10" s="320">
        <v>40</v>
      </c>
      <c r="X10" s="321">
        <v>40</v>
      </c>
      <c r="Y10" s="321">
        <v>40</v>
      </c>
      <c r="Z10" s="323"/>
      <c r="AA10" s="174">
        <v>45</v>
      </c>
      <c r="AB10" s="175">
        <v>32</v>
      </c>
      <c r="AC10" s="175">
        <v>32</v>
      </c>
      <c r="AD10" s="189"/>
      <c r="AE10" s="192">
        <v>45</v>
      </c>
      <c r="AF10" s="175">
        <v>50</v>
      </c>
      <c r="AG10" s="175">
        <v>40</v>
      </c>
      <c r="AH10" s="193"/>
    </row>
    <row r="11" spans="2:34" ht="12.75">
      <c r="B11" s="224" t="s">
        <v>11</v>
      </c>
      <c r="C11" s="209" t="s">
        <v>69</v>
      </c>
      <c r="D11" s="222"/>
      <c r="E11" s="167" t="s">
        <v>4</v>
      </c>
      <c r="F11" s="218">
        <f t="shared" si="0"/>
        <v>741</v>
      </c>
      <c r="G11" s="320"/>
      <c r="H11" s="321"/>
      <c r="I11" s="321"/>
      <c r="J11" s="323"/>
      <c r="K11" s="320"/>
      <c r="L11" s="321"/>
      <c r="M11" s="321"/>
      <c r="N11" s="323"/>
      <c r="O11" s="320">
        <v>24</v>
      </c>
      <c r="P11" s="321">
        <v>26</v>
      </c>
      <c r="Q11" s="321">
        <v>80</v>
      </c>
      <c r="R11" s="323"/>
      <c r="S11" s="320">
        <v>60</v>
      </c>
      <c r="T11" s="321">
        <v>50</v>
      </c>
      <c r="U11" s="321">
        <v>80</v>
      </c>
      <c r="V11" s="323"/>
      <c r="W11" s="320">
        <v>16</v>
      </c>
      <c r="X11" s="321"/>
      <c r="Y11" s="321"/>
      <c r="Z11" s="323"/>
      <c r="AA11" s="174">
        <v>36</v>
      </c>
      <c r="AB11" s="175">
        <v>40</v>
      </c>
      <c r="AC11" s="175">
        <v>29</v>
      </c>
      <c r="AD11" s="189"/>
      <c r="AE11" s="192">
        <v>100</v>
      </c>
      <c r="AF11" s="175">
        <v>100</v>
      </c>
      <c r="AG11" s="175">
        <v>100</v>
      </c>
      <c r="AH11" s="193"/>
    </row>
    <row r="12" spans="2:34" ht="12.75">
      <c r="B12" s="224" t="s">
        <v>12</v>
      </c>
      <c r="C12" s="208" t="s">
        <v>33</v>
      </c>
      <c r="D12" s="221"/>
      <c r="E12" s="167" t="s">
        <v>4</v>
      </c>
      <c r="F12" s="218">
        <f t="shared" si="0"/>
        <v>680</v>
      </c>
      <c r="G12" s="320"/>
      <c r="H12" s="321"/>
      <c r="I12" s="321"/>
      <c r="J12" s="323"/>
      <c r="K12" s="320"/>
      <c r="L12" s="321"/>
      <c r="M12" s="321"/>
      <c r="N12" s="323"/>
      <c r="O12" s="320">
        <v>80</v>
      </c>
      <c r="P12" s="321">
        <v>80</v>
      </c>
      <c r="Q12" s="321">
        <v>100</v>
      </c>
      <c r="R12" s="323"/>
      <c r="S12" s="320">
        <v>80</v>
      </c>
      <c r="T12" s="321">
        <v>80</v>
      </c>
      <c r="U12" s="321">
        <v>100</v>
      </c>
      <c r="V12" s="323"/>
      <c r="W12" s="320">
        <v>50</v>
      </c>
      <c r="X12" s="321">
        <v>60</v>
      </c>
      <c r="Y12" s="321">
        <v>50</v>
      </c>
      <c r="Z12" s="323"/>
      <c r="AA12" s="174"/>
      <c r="AB12" s="175"/>
      <c r="AC12" s="175"/>
      <c r="AD12" s="189"/>
      <c r="AE12" s="192"/>
      <c r="AF12" s="175"/>
      <c r="AG12" s="175"/>
      <c r="AH12" s="193"/>
    </row>
    <row r="13" spans="2:34" ht="12.75">
      <c r="B13" s="224" t="s">
        <v>13</v>
      </c>
      <c r="C13" s="209" t="s">
        <v>7</v>
      </c>
      <c r="D13" s="222"/>
      <c r="E13" s="167" t="s">
        <v>5</v>
      </c>
      <c r="F13" s="218">
        <f t="shared" si="0"/>
        <v>615</v>
      </c>
      <c r="G13" s="320"/>
      <c r="H13" s="321">
        <v>80</v>
      </c>
      <c r="I13" s="321">
        <v>45</v>
      </c>
      <c r="J13" s="323"/>
      <c r="K13" s="320">
        <v>80</v>
      </c>
      <c r="L13" s="321">
        <v>80</v>
      </c>
      <c r="M13" s="321">
        <v>45</v>
      </c>
      <c r="N13" s="323"/>
      <c r="O13" s="320"/>
      <c r="P13" s="321"/>
      <c r="Q13" s="321"/>
      <c r="R13" s="323"/>
      <c r="S13" s="320"/>
      <c r="T13" s="321"/>
      <c r="U13" s="321"/>
      <c r="V13" s="323"/>
      <c r="W13" s="320">
        <v>60</v>
      </c>
      <c r="X13" s="321"/>
      <c r="Y13" s="321">
        <v>60</v>
      </c>
      <c r="Z13" s="323"/>
      <c r="AA13" s="174">
        <v>40</v>
      </c>
      <c r="AB13" s="175">
        <v>29</v>
      </c>
      <c r="AC13" s="175">
        <v>22</v>
      </c>
      <c r="AD13" s="189"/>
      <c r="AE13" s="192">
        <v>29</v>
      </c>
      <c r="AF13" s="175"/>
      <c r="AG13" s="175">
        <v>45</v>
      </c>
      <c r="AH13" s="193"/>
    </row>
    <row r="14" spans="2:34" ht="12.75">
      <c r="B14" s="224" t="s">
        <v>14</v>
      </c>
      <c r="C14" s="207" t="s">
        <v>63</v>
      </c>
      <c r="D14" s="220"/>
      <c r="E14" s="167" t="s">
        <v>4</v>
      </c>
      <c r="F14" s="218">
        <f t="shared" si="0"/>
        <v>450</v>
      </c>
      <c r="G14" s="320"/>
      <c r="H14" s="321"/>
      <c r="I14" s="321">
        <v>80</v>
      </c>
      <c r="J14" s="323"/>
      <c r="K14" s="320"/>
      <c r="L14" s="321"/>
      <c r="M14" s="321"/>
      <c r="N14" s="323"/>
      <c r="O14" s="320"/>
      <c r="P14" s="321"/>
      <c r="Q14" s="321">
        <v>26</v>
      </c>
      <c r="R14" s="323"/>
      <c r="S14" s="320">
        <v>29</v>
      </c>
      <c r="T14" s="321">
        <v>29</v>
      </c>
      <c r="U14" s="321">
        <v>26</v>
      </c>
      <c r="V14" s="323"/>
      <c r="W14" s="320">
        <v>100</v>
      </c>
      <c r="X14" s="321">
        <v>80</v>
      </c>
      <c r="Y14" s="321">
        <v>80</v>
      </c>
      <c r="Z14" s="323"/>
      <c r="AA14" s="174"/>
      <c r="AB14" s="175"/>
      <c r="AC14" s="175"/>
      <c r="AD14" s="189"/>
      <c r="AE14" s="192"/>
      <c r="AF14" s="175"/>
      <c r="AG14" s="175"/>
      <c r="AH14" s="193"/>
    </row>
    <row r="15" spans="2:34" ht="12.75">
      <c r="B15" s="224" t="s">
        <v>15</v>
      </c>
      <c r="C15" s="209" t="s">
        <v>32</v>
      </c>
      <c r="D15" s="222"/>
      <c r="E15" s="167" t="s">
        <v>5</v>
      </c>
      <c r="F15" s="218">
        <f t="shared" si="0"/>
        <v>398</v>
      </c>
      <c r="G15" s="320"/>
      <c r="H15" s="321"/>
      <c r="I15" s="321"/>
      <c r="J15" s="323"/>
      <c r="K15" s="320"/>
      <c r="L15" s="321"/>
      <c r="M15" s="321"/>
      <c r="N15" s="323"/>
      <c r="O15" s="320">
        <v>50</v>
      </c>
      <c r="P15" s="321">
        <v>50</v>
      </c>
      <c r="Q15" s="321">
        <v>24</v>
      </c>
      <c r="R15" s="323"/>
      <c r="S15" s="320">
        <v>26</v>
      </c>
      <c r="T15" s="321"/>
      <c r="U15" s="321">
        <v>24</v>
      </c>
      <c r="V15" s="323"/>
      <c r="W15" s="320"/>
      <c r="X15" s="321"/>
      <c r="Y15" s="321"/>
      <c r="Z15" s="323"/>
      <c r="AA15" s="174"/>
      <c r="AB15" s="175">
        <v>24</v>
      </c>
      <c r="AC15" s="175">
        <v>20</v>
      </c>
      <c r="AD15" s="189"/>
      <c r="AE15" s="192">
        <v>60</v>
      </c>
      <c r="AF15" s="175">
        <v>60</v>
      </c>
      <c r="AG15" s="175">
        <v>60</v>
      </c>
      <c r="AH15" s="193"/>
    </row>
    <row r="16" spans="2:34" ht="12.75">
      <c r="B16" s="224" t="s">
        <v>16</v>
      </c>
      <c r="C16" s="209" t="s">
        <v>6</v>
      </c>
      <c r="D16" s="222"/>
      <c r="E16" s="167" t="s">
        <v>5</v>
      </c>
      <c r="F16" s="218">
        <f t="shared" si="0"/>
        <v>382</v>
      </c>
      <c r="G16" s="320"/>
      <c r="H16" s="321">
        <v>32</v>
      </c>
      <c r="I16" s="321"/>
      <c r="J16" s="323"/>
      <c r="K16" s="320">
        <v>40</v>
      </c>
      <c r="L16" s="321">
        <v>24</v>
      </c>
      <c r="M16" s="321"/>
      <c r="N16" s="323"/>
      <c r="O16" s="320">
        <v>29</v>
      </c>
      <c r="P16" s="321">
        <v>36</v>
      </c>
      <c r="Q16" s="321">
        <v>22</v>
      </c>
      <c r="R16" s="323"/>
      <c r="S16" s="320">
        <v>32</v>
      </c>
      <c r="T16" s="321">
        <v>40</v>
      </c>
      <c r="U16" s="321">
        <v>22</v>
      </c>
      <c r="V16" s="323"/>
      <c r="W16" s="320">
        <v>24</v>
      </c>
      <c r="X16" s="321"/>
      <c r="Y16" s="321"/>
      <c r="Z16" s="323"/>
      <c r="AA16" s="174"/>
      <c r="AB16" s="175"/>
      <c r="AC16" s="175"/>
      <c r="AD16" s="189"/>
      <c r="AE16" s="192">
        <v>36</v>
      </c>
      <c r="AF16" s="175">
        <v>45</v>
      </c>
      <c r="AG16" s="175"/>
      <c r="AH16" s="193"/>
    </row>
    <row r="17" spans="2:34" ht="12.75">
      <c r="B17" s="224" t="s">
        <v>17</v>
      </c>
      <c r="C17" s="209" t="s">
        <v>222</v>
      </c>
      <c r="D17" s="222"/>
      <c r="E17" s="167" t="s">
        <v>4</v>
      </c>
      <c r="F17" s="218">
        <f t="shared" si="0"/>
        <v>332</v>
      </c>
      <c r="G17" s="320"/>
      <c r="H17" s="321">
        <v>45</v>
      </c>
      <c r="I17" s="321">
        <v>18</v>
      </c>
      <c r="J17" s="323"/>
      <c r="K17" s="320"/>
      <c r="L17" s="321"/>
      <c r="M17" s="321"/>
      <c r="N17" s="323"/>
      <c r="O17" s="320">
        <v>45</v>
      </c>
      <c r="P17" s="321"/>
      <c r="Q17" s="321">
        <v>11</v>
      </c>
      <c r="R17" s="323"/>
      <c r="S17" s="320">
        <v>14</v>
      </c>
      <c r="T17" s="321">
        <v>24</v>
      </c>
      <c r="U17" s="321">
        <v>11</v>
      </c>
      <c r="V17" s="323"/>
      <c r="W17" s="320">
        <v>26</v>
      </c>
      <c r="X17" s="321"/>
      <c r="Y17" s="321"/>
      <c r="Z17" s="323"/>
      <c r="AA17" s="174">
        <v>32</v>
      </c>
      <c r="AB17" s="175">
        <v>36</v>
      </c>
      <c r="AC17" s="175">
        <v>18</v>
      </c>
      <c r="AD17" s="189"/>
      <c r="AE17" s="192">
        <v>20</v>
      </c>
      <c r="AF17" s="175"/>
      <c r="AG17" s="175">
        <v>32</v>
      </c>
      <c r="AH17" s="193"/>
    </row>
    <row r="18" spans="1:34" ht="12.75">
      <c r="A18" s="9"/>
      <c r="B18" s="224" t="s">
        <v>18</v>
      </c>
      <c r="C18" s="209" t="s">
        <v>60</v>
      </c>
      <c r="D18" s="222"/>
      <c r="E18" s="167" t="s">
        <v>4</v>
      </c>
      <c r="F18" s="218">
        <f t="shared" si="0"/>
        <v>304</v>
      </c>
      <c r="G18" s="320"/>
      <c r="H18" s="321"/>
      <c r="I18" s="321">
        <v>100</v>
      </c>
      <c r="J18" s="323"/>
      <c r="K18" s="320"/>
      <c r="L18" s="321"/>
      <c r="M18" s="321">
        <v>100</v>
      </c>
      <c r="N18" s="323"/>
      <c r="O18" s="320"/>
      <c r="P18" s="321"/>
      <c r="Q18" s="321">
        <v>40</v>
      </c>
      <c r="R18" s="323"/>
      <c r="S18" s="320"/>
      <c r="T18" s="321"/>
      <c r="U18" s="321">
        <v>40</v>
      </c>
      <c r="V18" s="323"/>
      <c r="W18" s="320"/>
      <c r="X18" s="321"/>
      <c r="Y18" s="321">
        <v>24</v>
      </c>
      <c r="Z18" s="323"/>
      <c r="AA18" s="174"/>
      <c r="AB18" s="175"/>
      <c r="AC18" s="175"/>
      <c r="AD18" s="189"/>
      <c r="AE18" s="192"/>
      <c r="AF18" s="175"/>
      <c r="AG18" s="175"/>
      <c r="AH18" s="193"/>
    </row>
    <row r="19" spans="1:34" ht="12.75">
      <c r="A19" s="9"/>
      <c r="B19" s="224" t="s">
        <v>19</v>
      </c>
      <c r="C19" s="209" t="s">
        <v>119</v>
      </c>
      <c r="D19" s="222"/>
      <c r="E19" s="167" t="s">
        <v>4</v>
      </c>
      <c r="F19" s="218">
        <f t="shared" si="0"/>
        <v>280</v>
      </c>
      <c r="G19" s="320"/>
      <c r="H19" s="321"/>
      <c r="I19" s="321"/>
      <c r="J19" s="323"/>
      <c r="K19" s="320"/>
      <c r="L19" s="321"/>
      <c r="M19" s="321"/>
      <c r="N19" s="323"/>
      <c r="O19" s="320"/>
      <c r="P19" s="321"/>
      <c r="Q19" s="321"/>
      <c r="R19" s="323"/>
      <c r="S19" s="320"/>
      <c r="T19" s="321"/>
      <c r="U19" s="321"/>
      <c r="V19" s="323"/>
      <c r="W19" s="320"/>
      <c r="X19" s="321"/>
      <c r="Y19" s="321"/>
      <c r="Z19" s="323"/>
      <c r="AA19" s="174">
        <v>100</v>
      </c>
      <c r="AB19" s="175">
        <v>100</v>
      </c>
      <c r="AC19" s="175">
        <v>80</v>
      </c>
      <c r="AD19" s="189"/>
      <c r="AE19" s="192"/>
      <c r="AF19" s="175"/>
      <c r="AG19" s="175"/>
      <c r="AH19" s="193"/>
    </row>
    <row r="20" spans="1:34" ht="12.75">
      <c r="A20" s="9"/>
      <c r="B20" s="224" t="s">
        <v>20</v>
      </c>
      <c r="C20" s="207" t="s">
        <v>240</v>
      </c>
      <c r="D20" s="220"/>
      <c r="E20" s="167" t="s">
        <v>4</v>
      </c>
      <c r="F20" s="218">
        <f t="shared" si="0"/>
        <v>263</v>
      </c>
      <c r="G20" s="320"/>
      <c r="H20" s="321"/>
      <c r="I20" s="321">
        <v>60</v>
      </c>
      <c r="J20" s="323"/>
      <c r="K20" s="320"/>
      <c r="L20" s="321"/>
      <c r="M20" s="321"/>
      <c r="N20" s="323"/>
      <c r="O20" s="320"/>
      <c r="P20" s="321"/>
      <c r="Q20" s="321">
        <v>36</v>
      </c>
      <c r="R20" s="323"/>
      <c r="S20" s="320"/>
      <c r="T20" s="321"/>
      <c r="U20" s="321">
        <v>36</v>
      </c>
      <c r="V20" s="323"/>
      <c r="W20" s="320"/>
      <c r="X20" s="321"/>
      <c r="Y20" s="321">
        <v>45</v>
      </c>
      <c r="Z20" s="323"/>
      <c r="AA20" s="174"/>
      <c r="AB20" s="175"/>
      <c r="AC20" s="175">
        <v>36</v>
      </c>
      <c r="AD20" s="189"/>
      <c r="AE20" s="192"/>
      <c r="AF20" s="175"/>
      <c r="AG20" s="175">
        <v>50</v>
      </c>
      <c r="AH20" s="193"/>
    </row>
    <row r="21" spans="1:34" ht="12.75">
      <c r="A21" s="9"/>
      <c r="B21" s="224" t="s">
        <v>21</v>
      </c>
      <c r="C21" s="207" t="s">
        <v>166</v>
      </c>
      <c r="D21" s="220"/>
      <c r="E21" s="167" t="s">
        <v>4</v>
      </c>
      <c r="F21" s="218">
        <f t="shared" si="0"/>
        <v>251</v>
      </c>
      <c r="G21" s="320"/>
      <c r="H21" s="321"/>
      <c r="I21" s="321"/>
      <c r="J21" s="323"/>
      <c r="K21" s="320">
        <v>36</v>
      </c>
      <c r="L21" s="321">
        <v>45</v>
      </c>
      <c r="M21" s="321">
        <v>20</v>
      </c>
      <c r="N21" s="323"/>
      <c r="O21" s="320">
        <v>36</v>
      </c>
      <c r="P21" s="321">
        <v>45</v>
      </c>
      <c r="Q21" s="321"/>
      <c r="R21" s="323"/>
      <c r="S21" s="320"/>
      <c r="T21" s="321"/>
      <c r="U21" s="321"/>
      <c r="V21" s="323"/>
      <c r="W21" s="320">
        <v>22</v>
      </c>
      <c r="X21" s="321">
        <v>32</v>
      </c>
      <c r="Y21" s="321">
        <v>15</v>
      </c>
      <c r="Z21" s="323"/>
      <c r="AA21" s="174"/>
      <c r="AB21" s="175"/>
      <c r="AC21" s="175"/>
      <c r="AD21" s="189"/>
      <c r="AE21" s="192"/>
      <c r="AF21" s="175"/>
      <c r="AG21" s="175"/>
      <c r="AH21" s="193"/>
    </row>
    <row r="22" spans="1:34" ht="12.75" hidden="1">
      <c r="A22" s="9"/>
      <c r="B22" s="224"/>
      <c r="C22" s="305"/>
      <c r="D22" s="306"/>
      <c r="E22" s="307"/>
      <c r="F22" s="218">
        <f t="shared" si="0"/>
        <v>0</v>
      </c>
      <c r="G22" s="320"/>
      <c r="H22" s="321"/>
      <c r="I22" s="321"/>
      <c r="J22" s="323"/>
      <c r="K22" s="320"/>
      <c r="L22" s="321"/>
      <c r="M22" s="321"/>
      <c r="N22" s="323"/>
      <c r="O22" s="320"/>
      <c r="P22" s="321"/>
      <c r="Q22" s="321"/>
      <c r="R22" s="323"/>
      <c r="S22" s="320"/>
      <c r="T22" s="321"/>
      <c r="U22" s="321"/>
      <c r="V22" s="323"/>
      <c r="W22" s="320"/>
      <c r="X22" s="321"/>
      <c r="Y22" s="321"/>
      <c r="Z22" s="323"/>
      <c r="AA22" s="174"/>
      <c r="AB22" s="175"/>
      <c r="AC22" s="175"/>
      <c r="AD22" s="189"/>
      <c r="AE22" s="192"/>
      <c r="AF22" s="175"/>
      <c r="AG22" s="175"/>
      <c r="AH22" s="193"/>
    </row>
    <row r="23" spans="1:34" ht="12.75" hidden="1">
      <c r="A23" s="9"/>
      <c r="B23" s="224"/>
      <c r="C23" s="305"/>
      <c r="D23" s="306"/>
      <c r="E23" s="307"/>
      <c r="F23" s="218">
        <f t="shared" si="0"/>
        <v>0</v>
      </c>
      <c r="G23" s="320"/>
      <c r="H23" s="321"/>
      <c r="I23" s="321"/>
      <c r="J23" s="323"/>
      <c r="K23" s="320"/>
      <c r="L23" s="321"/>
      <c r="M23" s="321"/>
      <c r="N23" s="323"/>
      <c r="O23" s="320"/>
      <c r="P23" s="321"/>
      <c r="Q23" s="321"/>
      <c r="R23" s="323"/>
      <c r="S23" s="320"/>
      <c r="T23" s="321"/>
      <c r="U23" s="321"/>
      <c r="V23" s="323"/>
      <c r="W23" s="320"/>
      <c r="X23" s="321"/>
      <c r="Y23" s="321"/>
      <c r="Z23" s="323"/>
      <c r="AA23" s="174"/>
      <c r="AB23" s="175"/>
      <c r="AC23" s="175"/>
      <c r="AD23" s="189"/>
      <c r="AE23" s="192"/>
      <c r="AF23" s="175"/>
      <c r="AG23" s="175"/>
      <c r="AH23" s="193"/>
    </row>
    <row r="24" spans="1:34" ht="12.75" hidden="1">
      <c r="A24" s="9"/>
      <c r="B24" s="224" t="s">
        <v>23</v>
      </c>
      <c r="C24" s="209" t="s">
        <v>46</v>
      </c>
      <c r="D24" s="222"/>
      <c r="E24" s="167" t="s">
        <v>4</v>
      </c>
      <c r="F24" s="218">
        <f t="shared" si="0"/>
        <v>0</v>
      </c>
      <c r="G24" s="320"/>
      <c r="H24" s="321"/>
      <c r="I24" s="321"/>
      <c r="J24" s="323"/>
      <c r="K24" s="320"/>
      <c r="L24" s="321"/>
      <c r="M24" s="321"/>
      <c r="N24" s="323"/>
      <c r="O24" s="320"/>
      <c r="P24" s="321"/>
      <c r="Q24" s="321"/>
      <c r="R24" s="323"/>
      <c r="S24" s="320"/>
      <c r="T24" s="321"/>
      <c r="U24" s="321"/>
      <c r="V24" s="323"/>
      <c r="W24" s="320"/>
      <c r="X24" s="321"/>
      <c r="Y24" s="321"/>
      <c r="Z24" s="323"/>
      <c r="AA24" s="174"/>
      <c r="AB24" s="175"/>
      <c r="AC24" s="175"/>
      <c r="AD24" s="189"/>
      <c r="AE24" s="192"/>
      <c r="AF24" s="175"/>
      <c r="AG24" s="175"/>
      <c r="AH24" s="193"/>
    </row>
    <row r="25" spans="1:34" ht="12.75" hidden="1">
      <c r="A25" s="9"/>
      <c r="B25" s="224" t="s">
        <v>24</v>
      </c>
      <c r="C25" s="209" t="s">
        <v>70</v>
      </c>
      <c r="D25" s="222"/>
      <c r="E25" s="167" t="s">
        <v>4</v>
      </c>
      <c r="F25" s="218">
        <f t="shared" si="0"/>
        <v>0</v>
      </c>
      <c r="G25" s="320"/>
      <c r="H25" s="321"/>
      <c r="I25" s="321"/>
      <c r="J25" s="323"/>
      <c r="K25" s="320"/>
      <c r="L25" s="321"/>
      <c r="M25" s="321"/>
      <c r="N25" s="323"/>
      <c r="O25" s="320"/>
      <c r="P25" s="321"/>
      <c r="Q25" s="324"/>
      <c r="R25" s="323"/>
      <c r="S25" s="320"/>
      <c r="T25" s="321"/>
      <c r="U25" s="321"/>
      <c r="V25" s="323"/>
      <c r="W25" s="320"/>
      <c r="X25" s="321"/>
      <c r="Y25" s="321"/>
      <c r="Z25" s="323"/>
      <c r="AA25" s="174"/>
      <c r="AB25" s="175"/>
      <c r="AC25" s="175"/>
      <c r="AD25" s="189"/>
      <c r="AE25" s="192"/>
      <c r="AF25" s="175"/>
      <c r="AG25" s="175"/>
      <c r="AH25" s="193"/>
    </row>
    <row r="26" spans="1:34" ht="12.75" hidden="1">
      <c r="A26" s="9"/>
      <c r="B26" s="224" t="s">
        <v>25</v>
      </c>
      <c r="C26" s="207" t="s">
        <v>61</v>
      </c>
      <c r="D26" s="220"/>
      <c r="E26" s="167" t="s">
        <v>4</v>
      </c>
      <c r="F26" s="218">
        <f t="shared" si="0"/>
        <v>0</v>
      </c>
      <c r="G26" s="320"/>
      <c r="H26" s="321"/>
      <c r="I26" s="321"/>
      <c r="J26" s="323"/>
      <c r="K26" s="320"/>
      <c r="L26" s="321"/>
      <c r="M26" s="321"/>
      <c r="N26" s="323"/>
      <c r="O26" s="320"/>
      <c r="P26" s="321"/>
      <c r="Q26" s="321"/>
      <c r="R26" s="323"/>
      <c r="S26" s="320"/>
      <c r="T26" s="321"/>
      <c r="U26" s="321"/>
      <c r="V26" s="323"/>
      <c r="W26" s="320"/>
      <c r="X26" s="321"/>
      <c r="Y26" s="321"/>
      <c r="Z26" s="323"/>
      <c r="AA26" s="174"/>
      <c r="AB26" s="175"/>
      <c r="AC26" s="175"/>
      <c r="AD26" s="189"/>
      <c r="AE26" s="192"/>
      <c r="AF26" s="175"/>
      <c r="AG26" s="175"/>
      <c r="AH26" s="193"/>
    </row>
    <row r="27" spans="1:34" ht="12.75">
      <c r="A27" s="9"/>
      <c r="B27" s="224" t="s">
        <v>26</v>
      </c>
      <c r="C27" s="209" t="s">
        <v>245</v>
      </c>
      <c r="D27" s="222"/>
      <c r="E27" s="167" t="s">
        <v>4</v>
      </c>
      <c r="F27" s="218">
        <f t="shared" si="0"/>
        <v>152</v>
      </c>
      <c r="G27" s="320"/>
      <c r="H27" s="321"/>
      <c r="I27" s="321"/>
      <c r="J27" s="323"/>
      <c r="K27" s="320"/>
      <c r="L27" s="321"/>
      <c r="M27" s="321">
        <v>36</v>
      </c>
      <c r="N27" s="323"/>
      <c r="O27" s="320"/>
      <c r="P27" s="321"/>
      <c r="Q27" s="321">
        <v>45</v>
      </c>
      <c r="R27" s="323"/>
      <c r="S27" s="320"/>
      <c r="T27" s="321"/>
      <c r="U27" s="321">
        <v>45</v>
      </c>
      <c r="V27" s="323"/>
      <c r="W27" s="320"/>
      <c r="X27" s="321"/>
      <c r="Y27" s="321"/>
      <c r="Z27" s="323"/>
      <c r="AA27" s="174"/>
      <c r="AB27" s="175"/>
      <c r="AC27" s="175">
        <v>26</v>
      </c>
      <c r="AD27" s="189"/>
      <c r="AE27" s="192"/>
      <c r="AF27" s="175"/>
      <c r="AG27" s="175"/>
      <c r="AH27" s="193"/>
    </row>
    <row r="28" spans="1:34" ht="12.75">
      <c r="A28" s="9"/>
      <c r="B28" s="224" t="s">
        <v>35</v>
      </c>
      <c r="C28" s="208" t="s">
        <v>242</v>
      </c>
      <c r="D28" s="221"/>
      <c r="E28" s="167" t="s">
        <v>4</v>
      </c>
      <c r="F28" s="218">
        <f t="shared" si="0"/>
        <v>76</v>
      </c>
      <c r="G28" s="320"/>
      <c r="H28" s="321"/>
      <c r="I28" s="321">
        <v>50</v>
      </c>
      <c r="J28" s="323"/>
      <c r="K28" s="320"/>
      <c r="L28" s="321"/>
      <c r="M28" s="321">
        <v>26</v>
      </c>
      <c r="N28" s="323"/>
      <c r="O28" s="320"/>
      <c r="P28" s="321"/>
      <c r="Q28" s="321"/>
      <c r="R28" s="323"/>
      <c r="S28" s="320"/>
      <c r="T28" s="321"/>
      <c r="U28" s="321"/>
      <c r="V28" s="323"/>
      <c r="W28" s="320"/>
      <c r="X28" s="321"/>
      <c r="Y28" s="321"/>
      <c r="Z28" s="323"/>
      <c r="AA28" s="174"/>
      <c r="AB28" s="175"/>
      <c r="AC28" s="175"/>
      <c r="AD28" s="189"/>
      <c r="AE28" s="192"/>
      <c r="AF28" s="175"/>
      <c r="AG28" s="175"/>
      <c r="AH28" s="193"/>
    </row>
    <row r="29" spans="1:34" ht="12.75">
      <c r="A29" s="9"/>
      <c r="B29" s="224" t="s">
        <v>23</v>
      </c>
      <c r="C29" s="207" t="s">
        <v>224</v>
      </c>
      <c r="D29" s="220"/>
      <c r="E29" s="167" t="s">
        <v>22</v>
      </c>
      <c r="F29" s="218">
        <f t="shared" si="0"/>
        <v>45</v>
      </c>
      <c r="G29" s="320"/>
      <c r="H29" s="321"/>
      <c r="I29" s="321"/>
      <c r="J29" s="323"/>
      <c r="K29" s="320"/>
      <c r="L29" s="321"/>
      <c r="M29" s="321"/>
      <c r="N29" s="323"/>
      <c r="O29" s="320"/>
      <c r="P29" s="321"/>
      <c r="Q29" s="321"/>
      <c r="R29" s="323"/>
      <c r="S29" s="320"/>
      <c r="T29" s="321"/>
      <c r="U29" s="321"/>
      <c r="V29" s="323"/>
      <c r="W29" s="320"/>
      <c r="X29" s="321"/>
      <c r="Y29" s="321"/>
      <c r="Z29" s="323"/>
      <c r="AA29" s="174"/>
      <c r="AB29" s="175">
        <v>45</v>
      </c>
      <c r="AC29" s="175"/>
      <c r="AD29" s="189"/>
      <c r="AE29" s="192"/>
      <c r="AF29" s="175"/>
      <c r="AG29" s="175"/>
      <c r="AH29" s="193"/>
    </row>
    <row r="30" spans="1:34" ht="12.75">
      <c r="A30" s="9"/>
      <c r="B30" s="224" t="s">
        <v>24</v>
      </c>
      <c r="C30" s="207" t="s">
        <v>206</v>
      </c>
      <c r="D30" s="220"/>
      <c r="E30" s="223" t="s">
        <v>5</v>
      </c>
      <c r="F30" s="218">
        <f t="shared" si="0"/>
        <v>18</v>
      </c>
      <c r="G30" s="325"/>
      <c r="H30" s="326"/>
      <c r="I30" s="326"/>
      <c r="J30" s="327"/>
      <c r="K30" s="325"/>
      <c r="L30" s="326"/>
      <c r="M30" s="326"/>
      <c r="N30" s="327"/>
      <c r="O30" s="325"/>
      <c r="P30" s="326"/>
      <c r="Q30" s="326"/>
      <c r="R30" s="327"/>
      <c r="S30" s="325"/>
      <c r="T30" s="326"/>
      <c r="U30" s="326"/>
      <c r="V30" s="327"/>
      <c r="W30" s="325">
        <v>18</v>
      </c>
      <c r="X30" s="326"/>
      <c r="Y30" s="326"/>
      <c r="Z30" s="327"/>
      <c r="AA30" s="201"/>
      <c r="AB30" s="202"/>
      <c r="AC30" s="202"/>
      <c r="AD30" s="203"/>
      <c r="AE30" s="204"/>
      <c r="AF30" s="205"/>
      <c r="AG30" s="205"/>
      <c r="AH30" s="206"/>
    </row>
    <row r="31" spans="1:34" ht="13.5" thickBot="1">
      <c r="A31" s="9"/>
      <c r="B31" s="227"/>
      <c r="C31" s="537"/>
      <c r="D31" s="538"/>
      <c r="E31" s="539"/>
      <c r="F31" s="540"/>
      <c r="G31" s="541"/>
      <c r="H31" s="542"/>
      <c r="I31" s="542"/>
      <c r="J31" s="330"/>
      <c r="K31" s="328"/>
      <c r="L31" s="329"/>
      <c r="M31" s="329"/>
      <c r="N31" s="330"/>
      <c r="O31" s="328"/>
      <c r="P31" s="329"/>
      <c r="Q31" s="329"/>
      <c r="R31" s="330"/>
      <c r="S31" s="328"/>
      <c r="T31" s="329"/>
      <c r="U31" s="329"/>
      <c r="V31" s="330"/>
      <c r="W31" s="328"/>
      <c r="X31" s="329"/>
      <c r="Y31" s="329"/>
      <c r="Z31" s="330"/>
      <c r="AA31" s="197"/>
      <c r="AB31" s="195"/>
      <c r="AC31" s="195"/>
      <c r="AD31" s="198"/>
      <c r="AE31" s="194"/>
      <c r="AF31" s="195"/>
      <c r="AG31" s="195"/>
      <c r="AH31" s="196"/>
    </row>
    <row r="32" spans="1:26" s="1" customFormat="1" ht="10.5" customHeight="1" thickTop="1">
      <c r="A32" s="3"/>
      <c r="B32" s="71"/>
      <c r="C32" s="310"/>
      <c r="D32" s="310"/>
      <c r="E32" s="331"/>
      <c r="F32" s="71"/>
      <c r="G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</row>
    <row r="33" spans="1:33" s="1" customFormat="1" ht="12.75">
      <c r="A33" s="3"/>
      <c r="B33" s="590" t="s">
        <v>44</v>
      </c>
      <c r="C33" s="590"/>
      <c r="D33" s="72">
        <v>2000</v>
      </c>
      <c r="E33" s="574" t="s">
        <v>114</v>
      </c>
      <c r="F33" s="574"/>
      <c r="G33" s="331"/>
      <c r="I33" s="578">
        <v>2005</v>
      </c>
      <c r="J33" s="578"/>
      <c r="K33" s="574" t="s">
        <v>63</v>
      </c>
      <c r="L33" s="574"/>
      <c r="M33" s="574"/>
      <c r="N33" s="574"/>
      <c r="O33" s="331"/>
      <c r="P33" s="337">
        <v>2010</v>
      </c>
      <c r="Q33" s="337" t="s">
        <v>6</v>
      </c>
      <c r="S33" s="337"/>
      <c r="T33" s="337"/>
      <c r="U33" s="75"/>
      <c r="W33" s="303">
        <v>2015</v>
      </c>
      <c r="X33" s="308" t="s">
        <v>60</v>
      </c>
      <c r="Z33" s="331"/>
      <c r="AD33" s="72">
        <v>2021</v>
      </c>
      <c r="AE33" s="72" t="s">
        <v>149</v>
      </c>
      <c r="AF33" s="72"/>
      <c r="AG33" s="72"/>
    </row>
    <row r="34" spans="1:26" s="1" customFormat="1" ht="3.75" customHeight="1">
      <c r="A34" s="3"/>
      <c r="B34" s="71"/>
      <c r="C34" s="71"/>
      <c r="D34" s="72"/>
      <c r="E34" s="75"/>
      <c r="F34" s="75"/>
      <c r="G34" s="331"/>
      <c r="N34" s="332"/>
      <c r="O34" s="331"/>
      <c r="P34" s="331"/>
      <c r="Q34" s="331"/>
      <c r="R34" s="331"/>
      <c r="S34" s="331"/>
      <c r="T34" s="331"/>
      <c r="U34" s="331"/>
      <c r="V34" s="331"/>
      <c r="W34" s="331"/>
      <c r="Y34" s="331"/>
      <c r="Z34" s="331"/>
    </row>
    <row r="35" spans="1:33" s="1" customFormat="1" ht="12.75">
      <c r="A35" s="3"/>
      <c r="B35" s="71"/>
      <c r="C35" s="310"/>
      <c r="D35" s="72">
        <v>2001</v>
      </c>
      <c r="E35" s="574" t="s">
        <v>114</v>
      </c>
      <c r="F35" s="574"/>
      <c r="G35" s="331"/>
      <c r="I35" s="578">
        <v>2006</v>
      </c>
      <c r="J35" s="578"/>
      <c r="K35" s="574" t="s">
        <v>63</v>
      </c>
      <c r="L35" s="574"/>
      <c r="M35" s="574"/>
      <c r="N35" s="574"/>
      <c r="O35" s="331"/>
      <c r="P35" s="337">
        <v>2011</v>
      </c>
      <c r="Q35" s="337" t="s">
        <v>63</v>
      </c>
      <c r="R35" s="337"/>
      <c r="S35" s="337"/>
      <c r="U35" s="337"/>
      <c r="V35" s="75"/>
      <c r="W35" s="303">
        <v>2016</v>
      </c>
      <c r="X35" s="308" t="s">
        <v>60</v>
      </c>
      <c r="Z35" s="331"/>
      <c r="AD35" s="72">
        <v>2022</v>
      </c>
      <c r="AE35" s="72"/>
      <c r="AF35" s="72"/>
      <c r="AG35" s="72"/>
    </row>
    <row r="36" spans="1:26" s="1" customFormat="1" ht="3.75" customHeight="1">
      <c r="A36" s="3"/>
      <c r="B36" s="71"/>
      <c r="C36" s="310"/>
      <c r="D36" s="72"/>
      <c r="E36" s="75"/>
      <c r="F36" s="75"/>
      <c r="G36" s="331"/>
      <c r="H36" s="76"/>
      <c r="N36" s="332"/>
      <c r="O36" s="331"/>
      <c r="P36" s="331"/>
      <c r="Q36" s="331"/>
      <c r="R36" s="331"/>
      <c r="S36" s="331"/>
      <c r="U36" s="331"/>
      <c r="V36" s="331"/>
      <c r="W36" s="331"/>
      <c r="Y36" s="331"/>
      <c r="Z36" s="331"/>
    </row>
    <row r="37" spans="1:33" ht="12.75">
      <c r="A37" s="9"/>
      <c r="B37" s="71"/>
      <c r="C37" s="310"/>
      <c r="D37" s="72">
        <v>2002</v>
      </c>
      <c r="E37" s="574" t="s">
        <v>114</v>
      </c>
      <c r="F37" s="574"/>
      <c r="G37" s="331"/>
      <c r="I37" s="578">
        <v>2007</v>
      </c>
      <c r="J37" s="578"/>
      <c r="K37" s="574" t="s">
        <v>63</v>
      </c>
      <c r="L37" s="574"/>
      <c r="M37" s="574"/>
      <c r="N37" s="574"/>
      <c r="O37" s="331"/>
      <c r="P37" s="338">
        <v>2012</v>
      </c>
      <c r="Q37" s="308" t="s">
        <v>50</v>
      </c>
      <c r="R37" s="102"/>
      <c r="S37" s="102"/>
      <c r="U37" s="102"/>
      <c r="V37" s="102"/>
      <c r="W37" s="303">
        <v>2017</v>
      </c>
      <c r="X37" s="308" t="s">
        <v>60</v>
      </c>
      <c r="Z37" s="102"/>
      <c r="AD37" s="339"/>
      <c r="AE37" s="339"/>
      <c r="AF37" s="339"/>
      <c r="AG37" s="339"/>
    </row>
    <row r="38" spans="1:26" ht="3.75" customHeight="1">
      <c r="A38" s="9"/>
      <c r="B38" s="71"/>
      <c r="C38" s="310"/>
      <c r="D38" s="72"/>
      <c r="E38" s="75"/>
      <c r="F38" s="75"/>
      <c r="G38" s="331"/>
      <c r="H38" s="76"/>
      <c r="N38" s="332"/>
      <c r="O38" s="331"/>
      <c r="P38" s="331"/>
      <c r="Q38" s="102"/>
      <c r="R38" s="102"/>
      <c r="S38" s="102"/>
      <c r="U38" s="102"/>
      <c r="V38" s="102"/>
      <c r="W38" s="102"/>
      <c r="Y38" s="102"/>
      <c r="Z38" s="102"/>
    </row>
    <row r="39" spans="1:33" ht="12.75">
      <c r="A39" s="9"/>
      <c r="B39" s="71"/>
      <c r="C39" s="310"/>
      <c r="D39" s="73">
        <v>2003</v>
      </c>
      <c r="E39" s="574" t="s">
        <v>114</v>
      </c>
      <c r="F39" s="574"/>
      <c r="G39" s="331"/>
      <c r="I39" s="578">
        <v>2008</v>
      </c>
      <c r="J39" s="578"/>
      <c r="K39" s="574" t="s">
        <v>7</v>
      </c>
      <c r="L39" s="574"/>
      <c r="M39" s="574"/>
      <c r="N39" s="574"/>
      <c r="O39" s="331"/>
      <c r="P39" s="338">
        <v>2013</v>
      </c>
      <c r="Q39" s="309" t="s">
        <v>63</v>
      </c>
      <c r="R39" s="102"/>
      <c r="S39" s="102"/>
      <c r="U39" s="102"/>
      <c r="V39" s="102"/>
      <c r="W39" s="303">
        <v>2018</v>
      </c>
      <c r="X39" s="308" t="s">
        <v>33</v>
      </c>
      <c r="Z39" s="102"/>
      <c r="AD39" s="339"/>
      <c r="AE39" s="339"/>
      <c r="AF39" s="339"/>
      <c r="AG39" s="339"/>
    </row>
    <row r="40" spans="1:26" ht="3.75" customHeight="1">
      <c r="A40" s="9"/>
      <c r="B40" s="71"/>
      <c r="C40" s="310"/>
      <c r="D40" s="310"/>
      <c r="E40" s="585"/>
      <c r="F40" s="585"/>
      <c r="G40" s="331"/>
      <c r="H40" s="589"/>
      <c r="I40" s="589"/>
      <c r="J40" s="585"/>
      <c r="K40" s="585"/>
      <c r="L40" s="585"/>
      <c r="M40" s="585"/>
      <c r="N40" s="332"/>
      <c r="O40" s="331"/>
      <c r="P40" s="331"/>
      <c r="Q40" s="102"/>
      <c r="R40" s="102"/>
      <c r="S40" s="102"/>
      <c r="U40" s="102"/>
      <c r="V40" s="102"/>
      <c r="W40" s="102"/>
      <c r="Y40" s="102"/>
      <c r="Z40" s="102"/>
    </row>
    <row r="41" spans="1:33" ht="12.75" customHeight="1">
      <c r="A41" s="9"/>
      <c r="C41" s="10"/>
      <c r="D41" s="73">
        <v>2004</v>
      </c>
      <c r="E41" s="574" t="s">
        <v>114</v>
      </c>
      <c r="F41" s="574"/>
      <c r="G41" s="331"/>
      <c r="I41" s="578">
        <v>2009</v>
      </c>
      <c r="J41" s="578"/>
      <c r="K41" s="574" t="s">
        <v>7</v>
      </c>
      <c r="L41" s="574"/>
      <c r="M41" s="574"/>
      <c r="N41" s="574"/>
      <c r="P41" s="303">
        <v>2014</v>
      </c>
      <c r="Q41" s="308" t="s">
        <v>60</v>
      </c>
      <c r="W41" s="303">
        <v>2019</v>
      </c>
      <c r="X41" s="308" t="s">
        <v>94</v>
      </c>
      <c r="Z41" s="102"/>
      <c r="AD41" s="339"/>
      <c r="AE41" s="339"/>
      <c r="AF41" s="339"/>
      <c r="AG41" s="339"/>
    </row>
    <row r="42" ht="3.75" customHeight="1">
      <c r="C42" s="10"/>
    </row>
    <row r="43" ht="13.5" customHeight="1" hidden="1"/>
    <row r="44" spans="9:17" ht="10.5" customHeight="1" hidden="1">
      <c r="I44" s="5"/>
      <c r="K44" s="5"/>
      <c r="L44" s="5"/>
      <c r="Q44" s="14"/>
    </row>
    <row r="45" ht="12.75" hidden="1"/>
    <row r="46" ht="12.75" hidden="1"/>
    <row r="47" ht="15" customHeight="1" hidden="1"/>
    <row r="48" ht="12.75" hidden="1"/>
    <row r="49" ht="7.5" customHeight="1" hidden="1"/>
    <row r="50" ht="6" customHeight="1" hidden="1"/>
    <row r="51" ht="14.25" customHeight="1">
      <c r="AD51" s="5" t="s">
        <v>302</v>
      </c>
    </row>
  </sheetData>
  <sheetProtection/>
  <mergeCells count="58">
    <mergeCell ref="O4:R4"/>
    <mergeCell ref="S4:V4"/>
    <mergeCell ref="J5:J7"/>
    <mergeCell ref="L5:L7"/>
    <mergeCell ref="T5:T7"/>
    <mergeCell ref="U5:U7"/>
    <mergeCell ref="S5:S7"/>
    <mergeCell ref="K4:N4"/>
    <mergeCell ref="N5:N7"/>
    <mergeCell ref="B1:AH1"/>
    <mergeCell ref="B2:AH2"/>
    <mergeCell ref="Z5:Z7"/>
    <mergeCell ref="C7:D7"/>
    <mergeCell ref="G4:J4"/>
    <mergeCell ref="W4:Z4"/>
    <mergeCell ref="R5:R7"/>
    <mergeCell ref="X5:X7"/>
    <mergeCell ref="V5:V7"/>
    <mergeCell ref="Y5:Y7"/>
    <mergeCell ref="AG5:AG7"/>
    <mergeCell ref="AH5:AH7"/>
    <mergeCell ref="AF5:AF7"/>
    <mergeCell ref="B33:C33"/>
    <mergeCell ref="E33:F33"/>
    <mergeCell ref="I33:J33"/>
    <mergeCell ref="K33:N33"/>
    <mergeCell ref="P5:P7"/>
    <mergeCell ref="M5:M7"/>
    <mergeCell ref="E41:F41"/>
    <mergeCell ref="I41:J41"/>
    <mergeCell ref="K41:N41"/>
    <mergeCell ref="E35:F35"/>
    <mergeCell ref="I35:J35"/>
    <mergeCell ref="I39:J39"/>
    <mergeCell ref="K39:N39"/>
    <mergeCell ref="E37:F37"/>
    <mergeCell ref="E40:F40"/>
    <mergeCell ref="H40:I40"/>
    <mergeCell ref="J40:M40"/>
    <mergeCell ref="Q5:Q7"/>
    <mergeCell ref="E39:F39"/>
    <mergeCell ref="K35:N35"/>
    <mergeCell ref="AA4:AD4"/>
    <mergeCell ref="W5:W7"/>
    <mergeCell ref="O5:O7"/>
    <mergeCell ref="H5:H7"/>
    <mergeCell ref="I5:I7"/>
    <mergeCell ref="AB5:AB7"/>
    <mergeCell ref="Z3:AE3"/>
    <mergeCell ref="K37:N37"/>
    <mergeCell ref="G5:G7"/>
    <mergeCell ref="I37:J37"/>
    <mergeCell ref="K5:K7"/>
    <mergeCell ref="AE4:AH4"/>
    <mergeCell ref="AA5:AA7"/>
    <mergeCell ref="AC5:AC7"/>
    <mergeCell ref="AD5:AD7"/>
    <mergeCell ref="AE5:AE7"/>
  </mergeCells>
  <printOptions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5"/>
  <headerFooter scaleWithDoc="0" alignWithMargins="0">
    <oddFooter>&amp;C&amp;A</oddFooter>
  </headerFooter>
  <drawing r:id="rId4"/>
  <legacyDrawing r:id="rId3"/>
  <oleObjects>
    <oleObject progId="MSPhotoEd.3" shapeId="6005864" r:id="rId1"/>
    <oleObject progId="MSPhotoEd.3" shapeId="2392264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BRZ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PICHLER KARL</dc:creator>
  <cp:keywords/>
  <dc:description/>
  <cp:lastModifiedBy>Pichler</cp:lastModifiedBy>
  <cp:lastPrinted>2022-09-27T08:17:04Z</cp:lastPrinted>
  <dcterms:created xsi:type="dcterms:W3CDTF">2002-07-14T13:36:41Z</dcterms:created>
  <dcterms:modified xsi:type="dcterms:W3CDTF">2022-09-27T08:18:07Z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